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lap\media\testuleti_eloterjesztesek\20240524\"/>
    </mc:Choice>
  </mc:AlternateContent>
  <xr:revisionPtr revIDLastSave="0" documentId="8_{7EA33211-8D03-43B0-82BF-0969C3CC69EF}" xr6:coauthVersionLast="47" xr6:coauthVersionMax="47" xr10:uidLastSave="{00000000-0000-0000-0000-000000000000}"/>
  <bookViews>
    <workbookView xWindow="-120" yWindow="-120" windowWidth="29040" windowHeight="16440" xr2:uid="{C0C1DCDB-91DF-40C9-B6E2-CCA41E76D2EA}"/>
  </bookViews>
  <sheets>
    <sheet name="FIZKÖ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4" l="1"/>
  <c r="C14" i="4"/>
  <c r="E23" i="4"/>
  <c r="D23" i="4"/>
  <c r="C23" i="4"/>
  <c r="F23" i="4"/>
  <c r="F22" i="4"/>
  <c r="F21" i="4"/>
  <c r="F20" i="4"/>
  <c r="F19" i="4"/>
  <c r="F18" i="4"/>
  <c r="F17" i="4"/>
  <c r="F16" i="4"/>
  <c r="E14" i="4"/>
  <c r="E15" i="4"/>
  <c r="E24" i="4"/>
  <c r="D14" i="4"/>
  <c r="D15" i="4"/>
  <c r="D24" i="4"/>
  <c r="F13" i="4"/>
  <c r="F12" i="4"/>
  <c r="F11" i="4"/>
  <c r="F10" i="4"/>
  <c r="F9" i="4"/>
  <c r="F14" i="4"/>
  <c r="C15" i="4"/>
  <c r="C24" i="4"/>
  <c r="F24" i="4"/>
  <c r="F15" i="4"/>
</calcChain>
</file>

<file path=xl/sharedStrings.xml><?xml version="1.0" encoding="utf-8"?>
<sst xmlns="http://schemas.openxmlformats.org/spreadsheetml/2006/main" count="42" uniqueCount="42">
  <si>
    <t>MEGNEVEZÉS</t>
  </si>
  <si>
    <t>Saját bevétel és adósságot keletkeztető ügyletből eredő fizetési kötelezettség összegei</t>
  </si>
  <si>
    <t>Sor-szám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</si>
  <si>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</si>
  <si>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</si>
  <si>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</si>
  <si>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</si>
  <si>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</si>
  <si>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</si>
  <si>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</si>
  <si>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</si>
  <si>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</si>
  <si>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B</t>
  </si>
  <si>
    <t>A</t>
  </si>
  <si>
    <t>C</t>
  </si>
  <si>
    <t>D</t>
  </si>
  <si>
    <t>E</t>
  </si>
  <si>
    <t>F</t>
  </si>
  <si>
    <t>ÖSSZESEN
F=(C+D+E)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</si>
  <si>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</si>
  <si>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</si>
  <si>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</si>
  <si>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</si>
  <si>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</si>
  <si>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Kezesség-, illetve garanciavállalással kapcsolatos megtérülés</t>
  </si>
  <si>
    <t>Saját bevételek (01+… .+06)</t>
  </si>
  <si>
    <t xml:space="preserve">Saját bevételek  (07 sor)  50%-a </t>
  </si>
  <si>
    <t>Hitel, kölcsön felvétele, átvállalása a folyósítás,
átvállalás napjától a végtörlesztés napjáig, és annak aktuális tőketartozása</t>
  </si>
  <si>
    <t>A számvitelről szóló törvény (a továbbiakban: Szt.)
szerinti hitelviszonyt megtestesítő értékpapír forgalomba hozatala a forgalomba hozatal napjától a beváltás napjáig, kamatozó értékpapír esetén annak névértéke, egyéb értékpapír esetén annak vételára</t>
  </si>
  <si>
    <t>Váltó kibocsátása a kibocsátás napjától a beváltás
napjáig, és annak a váltóval kiváltott kötelezettséggel megegyező, kamatot nem tartalmazó értéke</t>
  </si>
  <si>
    <t>Az Szt. szerint pénzügyi lízing lízingbevevői félként
történő megkötése a lízing futamideje alatt, és a lízingszerződésben kikötött tőkerész hátralévő összege</t>
  </si>
  <si>
    <t>A visszavásárlási kötelezettség kikötésével megkötött
adásvételi szerződés eladói félként történő megkötése - ideértve az Szt. szerinti valódi penziós és óvadéki repóügyleteket is - a visszavásárlásig, és a kikötött visszavásárlási ár</t>
  </si>
  <si>
    <t>A szerződésben kapott, legalább háromszázhatvanöt
nap időtartamú halasztott fizetés, részletfizetés, és a még ki nem fizetett ellenérték</t>
  </si>
  <si>
    <t>hitelintézetek által, származékos műveletek 
különbözeteként az Államadósság Kezelő Központ Zrt.-nél (a továbbiakban: ÁKK Zrt.) elhelyezett fedezeti betétek, és azok összege</t>
  </si>
  <si>
    <t>Fizetési kötelezettség (09+…+15)</t>
  </si>
  <si>
    <t>Forintban!</t>
  </si>
  <si>
    <t>1. melléklet</t>
  </si>
  <si>
    <t>Fizetési kötelezettséggel csökkentett saját bevétel (08-16)</t>
  </si>
  <si>
    <t>2024.</t>
  </si>
  <si>
    <t>Sajószöged Községi Önkormányzat adósságot keletkeztető ügyleteiből eredő fizetési kötelezettségeinek bemutatása</t>
  </si>
  <si>
    <t>2023.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</si>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</sst>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73" formatCode="0&quot;.&quot;"/>
    <numFmt numFmtId="177" formatCode="#,###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2"/>
      <name val="Times New Roman CE"/>
      <charset val="238"/>
    </font>
    <font>
      <sz val="7"/>
      <name val="Times New Roman CE"/>
      <charset val="238"/>
    </font>
    <font>
      <sz val="7"/>
      <name val="Times New Roman"/>
      <family val="1"/>
      <charset val="238"/>
    </font>
    <font>
      <sz val="6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8"/>
      <name val="Times New Roman CE"/>
      <family val="1"/>
      <charset val="238"/>
    </font>
    <font>
      <sz val="7"/>
      <color rgb="FF22222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8" fillId="0" borderId="0"/>
  </cellStyleXfs>
  <cellXfs count="64">
    <xf numFmtId="0" fontId="0" fillId="0" borderId="0" xfId="0"/>
    <xf numFmtId="0" fontId="2" fillId="0" borderId="0" xfId="0" applyFont="1" applyProtection="1"/>
    <xf numFmtId="0" fontId="9" fillId="0" borderId="1" xfId="2" applyFont="1" applyFill="1" applyBorder="1" applyAlignment="1" applyProtection="1">
      <alignment vertical="center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justify" vertical="center" wrapText="1"/>
    </xf>
    <xf numFmtId="0" fontId="10" fillId="0" borderId="3" xfId="0" applyFont="1" applyBorder="1" applyAlignment="1" applyProtection="1">
      <alignment vertical="center" wrapText="1"/>
    </xf>
    <xf numFmtId="0" fontId="10" fillId="0" borderId="4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left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0" fontId="15" fillId="0" borderId="8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12" fillId="0" borderId="0" xfId="0" applyFont="1" applyProtection="1">
      <protection locked="0"/>
    </xf>
    <xf numFmtId="3" fontId="11" fillId="0" borderId="2" xfId="0" applyNumberFormat="1" applyFont="1" applyBorder="1" applyAlignment="1" applyProtection="1">
      <alignment horizontal="right" vertical="center" wrapText="1" indent="1"/>
      <protection locked="0"/>
    </xf>
    <xf numFmtId="3" fontId="11" fillId="0" borderId="2" xfId="1" applyNumberFormat="1" applyFont="1" applyBorder="1" applyAlignment="1" applyProtection="1">
      <alignment horizontal="right" vertical="center" wrapText="1" indent="1"/>
      <protection locked="0"/>
    </xf>
    <xf numFmtId="3" fontId="11" fillId="0" borderId="7" xfId="0" applyNumberFormat="1" applyFont="1" applyBorder="1" applyAlignment="1" applyProtection="1">
      <alignment horizontal="right" vertical="center" wrapText="1" indent="1"/>
      <protection locked="0"/>
    </xf>
    <xf numFmtId="3" fontId="11" fillId="0" borderId="7" xfId="1" applyNumberFormat="1" applyFont="1" applyBorder="1" applyAlignment="1" applyProtection="1">
      <alignment horizontal="right" vertical="center" wrapText="1" indent="1"/>
      <protection locked="0"/>
    </xf>
    <xf numFmtId="3" fontId="11" fillId="0" borderId="10" xfId="0" applyNumberFormat="1" applyFont="1" applyBorder="1" applyAlignment="1" applyProtection="1">
      <alignment horizontal="right" vertical="center" wrapText="1" indent="1"/>
      <protection locked="0"/>
    </xf>
    <xf numFmtId="3" fontId="11" fillId="0" borderId="10" xfId="1" applyNumberFormat="1" applyFont="1" applyBorder="1" applyAlignment="1" applyProtection="1">
      <alignment horizontal="right" vertical="center" wrapText="1" indent="1"/>
      <protection locked="0"/>
    </xf>
    <xf numFmtId="0" fontId="2" fillId="0" borderId="0" xfId="0" applyFont="1" applyBorder="1" applyProtection="1"/>
    <xf numFmtId="177" fontId="14" fillId="0" borderId="11" xfId="2" applyNumberFormat="1" applyFont="1" applyFill="1" applyBorder="1" applyAlignment="1" applyProtection="1">
      <alignment horizontal="right" vertical="center" wrapText="1" indent="1"/>
    </xf>
    <xf numFmtId="3" fontId="11" fillId="0" borderId="12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13" xfId="2" applyNumberFormat="1" applyFont="1" applyFill="1" applyBorder="1" applyAlignment="1" applyProtection="1">
      <alignment horizontal="right" vertical="center" wrapText="1" indent="1"/>
    </xf>
    <xf numFmtId="177" fontId="14" fillId="0" borderId="14" xfId="2" applyNumberFormat="1" applyFont="1" applyFill="1" applyBorder="1" applyAlignment="1" applyProtection="1">
      <alignment horizontal="right" vertical="center" wrapText="1" indent="1"/>
    </xf>
    <xf numFmtId="177" fontId="14" fillId="0" borderId="15" xfId="2" applyNumberFormat="1" applyFont="1" applyFill="1" applyBorder="1" applyAlignment="1" applyProtection="1">
      <alignment horizontal="right" vertical="center" wrapText="1" indent="1"/>
    </xf>
    <xf numFmtId="177" fontId="14" fillId="0" borderId="16" xfId="2" applyNumberFormat="1" applyFont="1" applyFill="1" applyBorder="1" applyAlignment="1" applyProtection="1">
      <alignment horizontal="right" vertical="center" wrapText="1" indent="1"/>
    </xf>
    <xf numFmtId="177" fontId="14" fillId="0" borderId="6" xfId="2" applyNumberFormat="1" applyFont="1" applyFill="1" applyBorder="1" applyAlignment="1" applyProtection="1">
      <alignment horizontal="right" vertical="center" wrapText="1" indent="1"/>
    </xf>
    <xf numFmtId="3" fontId="11" fillId="0" borderId="17" xfId="0" applyNumberFormat="1" applyFont="1" applyBorder="1" applyAlignment="1" applyProtection="1">
      <alignment horizontal="right" vertical="center" wrapText="1" indent="1"/>
      <protection locked="0"/>
    </xf>
    <xf numFmtId="3" fontId="11" fillId="0" borderId="17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18" xfId="2" applyNumberFormat="1" applyFont="1" applyFill="1" applyBorder="1" applyAlignment="1" applyProtection="1">
      <alignment horizontal="right" vertical="center" wrapText="1" indent="1"/>
    </xf>
    <xf numFmtId="3" fontId="11" fillId="0" borderId="19" xfId="0" applyNumberFormat="1" applyFont="1" applyBorder="1" applyAlignment="1" applyProtection="1">
      <alignment horizontal="right" vertical="center" wrapText="1" indent="1"/>
      <protection locked="0"/>
    </xf>
    <xf numFmtId="3" fontId="11" fillId="0" borderId="19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20" xfId="2" applyNumberFormat="1" applyFont="1" applyFill="1" applyBorder="1" applyAlignment="1" applyProtection="1">
      <alignment horizontal="right" vertical="center" wrapText="1" indent="1"/>
    </xf>
    <xf numFmtId="3" fontId="11" fillId="0" borderId="21" xfId="0" applyNumberFormat="1" applyFont="1" applyBorder="1" applyAlignment="1" applyProtection="1">
      <alignment horizontal="right" vertical="center" wrapText="1" indent="1"/>
      <protection locked="0"/>
    </xf>
    <xf numFmtId="3" fontId="11" fillId="0" borderId="21" xfId="1" applyNumberFormat="1" applyFont="1" applyBorder="1" applyAlignment="1" applyProtection="1">
      <alignment horizontal="right" vertical="center" wrapText="1" indent="1"/>
      <protection locked="0"/>
    </xf>
    <xf numFmtId="177" fontId="14" fillId="0" borderId="22" xfId="2" applyNumberFormat="1" applyFont="1" applyFill="1" applyBorder="1" applyAlignment="1" applyProtection="1">
      <alignment horizontal="right" vertical="center" wrapText="1" indent="1"/>
    </xf>
    <xf numFmtId="177" fontId="14" fillId="0" borderId="23" xfId="2" applyNumberFormat="1" applyFont="1" applyFill="1" applyBorder="1" applyAlignment="1" applyProtection="1">
      <alignment horizontal="right" vertical="center" wrapText="1" inden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 wrapText="1"/>
    </xf>
    <xf numFmtId="0" fontId="4" fillId="0" borderId="25" xfId="0" applyFont="1" applyBorder="1" applyAlignment="1" applyProtection="1">
      <alignment horizontal="center" vertical="center" wrapText="1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173" fontId="4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27" xfId="0" applyFont="1" applyBorder="1" applyAlignment="1" applyProtection="1">
      <alignment horizontal="center" vertical="center" wrapText="1"/>
      <protection locked="0"/>
    </xf>
    <xf numFmtId="0" fontId="6" fillId="0" borderId="28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9" xfId="0" applyFont="1" applyBorder="1" applyAlignment="1" applyProtection="1">
      <alignment horizontal="center" vertical="center" wrapText="1"/>
      <protection locked="0"/>
    </xf>
    <xf numFmtId="0" fontId="0" fillId="0" borderId="30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31" xfId="0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6" fillId="0" borderId="25" xfId="0" applyFont="1" applyBorder="1" applyAlignment="1" applyProtection="1">
      <alignment horizontal="center" vertical="center" wrapText="1"/>
      <protection locked="0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</cellXfs>
  <cellStyles count="3">
    <cellStyle name="Ezres 2" xfId="1" xr:uid="{98783C33-2916-4534-B631-00B6CB9C2478}"/>
    <cellStyle name="Normál" xfId="0" builtinId="0"/>
    <cellStyle name="Normál_KVRENMUNKA" xfId="2" xr:uid="{40ED2B8A-2857-424F-B2AE-FA10897EF5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13B76-4FC8-4DC8-B3BD-DA835F6FBCAA}">
  <dimension ref="A1:J24"/>
  <sheetViews>
    <sheetView tabSelected="1" zoomScale="145" zoomScaleNormal="145" workbookViewId="0">
      <selection activeCell="C13" sqref="C13"/>
    </sheetView>
  </sheetViews>
  <sheetFormatPr defaultRowHeight="15" x14ac:dyDescent="0.25"/>
  <cols>
    <col min="1" max="1" width="30.5703125" style="1" customWidth="1"/>
    <col min="2" max="2" width="5.140625" style="1" customWidth="1"/>
    <col min="3" max="5" width="9.7109375" style="1" customWidth="1"/>
    <col min="6" max="6" width="11.42578125" style="1" customWidth="1"/>
    <col min="7" max="16384" width="9.140625" style="1"/>
  </cols>
  <sheetData>
    <row r="1" spans="1:10" x14ac:dyDescent="0.25">
      <c r="A1" s="44"/>
      <c r="B1" s="44"/>
      <c r="C1" s="44"/>
      <c r="D1" s="44"/>
      <c r="E1" s="44"/>
      <c r="F1" s="16" t="s">
        <v>36</v>
      </c>
    </row>
    <row r="2" spans="1:10" ht="42" customHeight="1" x14ac:dyDescent="0.25">
      <c r="A2" s="48" t="s">
        <v>39</v>
      </c>
      <c r="B2" s="48"/>
      <c r="C2" s="48"/>
      <c r="D2" s="48"/>
      <c r="E2" s="48"/>
      <c r="F2" s="48"/>
    </row>
    <row r="3" spans="1:10" ht="15.75" thickBot="1" x14ac:dyDescent="0.3">
      <c r="A3" s="44"/>
      <c r="B3" s="44"/>
      <c r="C3" s="44"/>
      <c r="D3" s="44"/>
      <c r="E3" s="44"/>
      <c r="F3" s="45" t="s">
        <v>35</v>
      </c>
    </row>
    <row r="4" spans="1:10" ht="22.5" customHeight="1" x14ac:dyDescent="0.25">
      <c r="A4" s="49" t="s">
        <v>0</v>
      </c>
      <c r="B4" s="52" t="s">
        <v>2</v>
      </c>
      <c r="C4" s="55" t="s">
        <v>1</v>
      </c>
      <c r="D4" s="56"/>
      <c r="E4" s="57"/>
      <c r="F4" s="61" t="s">
        <v>18</v>
      </c>
    </row>
    <row r="5" spans="1:10" ht="22.5" customHeight="1" x14ac:dyDescent="0.25">
      <c r="A5" s="50"/>
      <c r="B5" s="53"/>
      <c r="C5" s="58"/>
      <c r="D5" s="59"/>
      <c r="E5" s="60"/>
      <c r="F5" s="62"/>
    </row>
    <row r="6" spans="1:10" ht="15.75" thickBot="1" x14ac:dyDescent="0.3">
      <c r="A6" s="51"/>
      <c r="B6" s="54"/>
      <c r="C6" s="46" t="s">
        <v>40</v>
      </c>
      <c r="D6" s="47" t="s">
        <v>38</v>
      </c>
      <c r="E6" s="47" t="s">
        <v>41</v>
      </c>
      <c r="F6" s="63"/>
    </row>
    <row r="7" spans="1:10" ht="15.75" thickBot="1" x14ac:dyDescent="0.3">
      <c r="A7" s="41" t="s">
        <v>13</v>
      </c>
      <c r="B7" s="15" t="s">
        <v>12</v>
      </c>
      <c r="C7" s="15" t="s">
        <v>14</v>
      </c>
      <c r="D7" s="42" t="s">
        <v>15</v>
      </c>
      <c r="E7" s="42" t="s">
        <v>16</v>
      </c>
      <c r="F7" s="43" t="s">
        <v>17</v>
      </c>
    </row>
    <row r="8" spans="1:10" ht="18" customHeight="1" x14ac:dyDescent="0.25">
      <c r="A8" s="2" t="s">
        <v>19</v>
      </c>
      <c r="B8" s="10" t="s">
        <v>3</v>
      </c>
      <c r="C8" s="19">
        <v>454328561</v>
      </c>
      <c r="D8" s="25">
        <v>570000000</v>
      </c>
      <c r="E8" s="25">
        <v>580000000</v>
      </c>
      <c r="F8" s="26">
        <f>+C8+D8+E8</f>
        <v>1604328561</v>
      </c>
    </row>
    <row r="9" spans="1:10" ht="33.75" customHeight="1" x14ac:dyDescent="0.25">
      <c r="A9" s="4" t="s">
        <v>20</v>
      </c>
      <c r="B9" s="3" t="s">
        <v>4</v>
      </c>
      <c r="C9" s="17">
        <v>5693416</v>
      </c>
      <c r="D9" s="18">
        <v>10000000</v>
      </c>
      <c r="E9" s="18">
        <v>10000000</v>
      </c>
      <c r="F9" s="27">
        <f t="shared" ref="F9:F24" si="0">+C9+D9+E9</f>
        <v>25693416</v>
      </c>
      <c r="J9" s="23"/>
    </row>
    <row r="10" spans="1:10" ht="15.75" customHeight="1" x14ac:dyDescent="0.25">
      <c r="A10" s="5" t="s">
        <v>21</v>
      </c>
      <c r="B10" s="3" t="s">
        <v>5</v>
      </c>
      <c r="C10" s="17">
        <v>868860</v>
      </c>
      <c r="D10" s="18">
        <v>1000000</v>
      </c>
      <c r="E10" s="18">
        <v>1000000</v>
      </c>
      <c r="F10" s="27">
        <f t="shared" si="0"/>
        <v>2868860</v>
      </c>
    </row>
    <row r="11" spans="1:10" ht="34.5" customHeight="1" x14ac:dyDescent="0.25">
      <c r="A11" s="5" t="s">
        <v>22</v>
      </c>
      <c r="B11" s="3" t="s">
        <v>6</v>
      </c>
      <c r="C11" s="17">
        <v>10000001</v>
      </c>
      <c r="D11" s="18">
        <v>50000000</v>
      </c>
      <c r="E11" s="18">
        <v>50000000</v>
      </c>
      <c r="F11" s="27">
        <f t="shared" si="0"/>
        <v>110000001</v>
      </c>
    </row>
    <row r="12" spans="1:10" ht="15" customHeight="1" x14ac:dyDescent="0.25">
      <c r="A12" s="5" t="s">
        <v>23</v>
      </c>
      <c r="B12" s="3" t="s">
        <v>7</v>
      </c>
      <c r="C12" s="17"/>
      <c r="D12" s="18"/>
      <c r="E12" s="18"/>
      <c r="F12" s="27">
        <f t="shared" si="0"/>
        <v>0</v>
      </c>
    </row>
    <row r="13" spans="1:10" ht="26.25" customHeight="1" thickBot="1" x14ac:dyDescent="0.3">
      <c r="A13" s="6" t="s">
        <v>24</v>
      </c>
      <c r="B13" s="3" t="s">
        <v>8</v>
      </c>
      <c r="C13" s="21"/>
      <c r="D13" s="22"/>
      <c r="E13" s="22"/>
      <c r="F13" s="28">
        <f t="shared" si="0"/>
        <v>0</v>
      </c>
    </row>
    <row r="14" spans="1:10" ht="18" customHeight="1" thickBot="1" x14ac:dyDescent="0.3">
      <c r="A14" s="7" t="s">
        <v>25</v>
      </c>
      <c r="B14" s="8" t="s">
        <v>9</v>
      </c>
      <c r="C14" s="29">
        <f>SUM(C8:C13)</f>
        <v>470890838</v>
      </c>
      <c r="D14" s="30">
        <f>SUM(D8:D13)</f>
        <v>631000000</v>
      </c>
      <c r="E14" s="30">
        <f>SUM(E8:E13)</f>
        <v>641000000</v>
      </c>
      <c r="F14" s="24">
        <f>+C14+D14+E14</f>
        <v>1742890838</v>
      </c>
    </row>
    <row r="15" spans="1:10" ht="18" customHeight="1" thickBot="1" x14ac:dyDescent="0.3">
      <c r="A15" s="7" t="s">
        <v>26</v>
      </c>
      <c r="B15" s="8" t="s">
        <v>10</v>
      </c>
      <c r="C15" s="29">
        <f>C14*0.5</f>
        <v>235445419</v>
      </c>
      <c r="D15" s="30">
        <f>D14*0.5</f>
        <v>315500000</v>
      </c>
      <c r="E15" s="30">
        <f>E14*0.5</f>
        <v>320500000</v>
      </c>
      <c r="F15" s="24">
        <f t="shared" si="0"/>
        <v>871445419</v>
      </c>
    </row>
    <row r="16" spans="1:10" ht="36.75" customHeight="1" x14ac:dyDescent="0.25">
      <c r="A16" s="9" t="s">
        <v>27</v>
      </c>
      <c r="B16" s="10" t="s">
        <v>11</v>
      </c>
      <c r="C16" s="31"/>
      <c r="D16" s="32"/>
      <c r="E16" s="32"/>
      <c r="F16" s="33">
        <f t="shared" si="0"/>
        <v>0</v>
      </c>
    </row>
    <row r="17" spans="1:6" ht="51.75" customHeight="1" x14ac:dyDescent="0.25">
      <c r="A17" s="11" t="s">
        <v>28</v>
      </c>
      <c r="B17" s="12">
        <v>10</v>
      </c>
      <c r="C17" s="37"/>
      <c r="D17" s="38"/>
      <c r="E17" s="38"/>
      <c r="F17" s="39">
        <f t="shared" si="0"/>
        <v>0</v>
      </c>
    </row>
    <row r="18" spans="1:6" ht="34.5" customHeight="1" x14ac:dyDescent="0.25">
      <c r="A18" s="11" t="s">
        <v>29</v>
      </c>
      <c r="B18" s="12">
        <v>11</v>
      </c>
      <c r="C18" s="17"/>
      <c r="D18" s="18"/>
      <c r="E18" s="18"/>
      <c r="F18" s="27">
        <f t="shared" si="0"/>
        <v>0</v>
      </c>
    </row>
    <row r="19" spans="1:6" ht="45" customHeight="1" x14ac:dyDescent="0.25">
      <c r="A19" s="11" t="s">
        <v>30</v>
      </c>
      <c r="B19" s="12">
        <v>12</v>
      </c>
      <c r="C19" s="17"/>
      <c r="D19" s="18"/>
      <c r="E19" s="18"/>
      <c r="F19" s="27">
        <f t="shared" si="0"/>
        <v>0</v>
      </c>
    </row>
    <row r="20" spans="1:6" ht="53.25" customHeight="1" x14ac:dyDescent="0.25">
      <c r="A20" s="11" t="s">
        <v>31</v>
      </c>
      <c r="B20" s="12">
        <v>13</v>
      </c>
      <c r="C20" s="17"/>
      <c r="D20" s="18"/>
      <c r="E20" s="18"/>
      <c r="F20" s="27">
        <f t="shared" si="0"/>
        <v>0</v>
      </c>
    </row>
    <row r="21" spans="1:6" ht="31.5" customHeight="1" x14ac:dyDescent="0.25">
      <c r="A21" s="11" t="s">
        <v>32</v>
      </c>
      <c r="B21" s="12">
        <v>14</v>
      </c>
      <c r="C21" s="19"/>
      <c r="D21" s="20"/>
      <c r="E21" s="20"/>
      <c r="F21" s="40">
        <f t="shared" si="0"/>
        <v>0</v>
      </c>
    </row>
    <row r="22" spans="1:6" ht="44.25" customHeight="1" thickBot="1" x14ac:dyDescent="0.3">
      <c r="A22" s="13" t="s">
        <v>33</v>
      </c>
      <c r="B22" s="14">
        <v>15</v>
      </c>
      <c r="C22" s="34"/>
      <c r="D22" s="35"/>
      <c r="E22" s="35"/>
      <c r="F22" s="36">
        <f t="shared" si="0"/>
        <v>0</v>
      </c>
    </row>
    <row r="23" spans="1:6" ht="18" customHeight="1" thickBot="1" x14ac:dyDescent="0.3">
      <c r="A23" s="7" t="s">
        <v>34</v>
      </c>
      <c r="B23" s="15">
        <v>16</v>
      </c>
      <c r="C23" s="29">
        <f>SUM(C16:C22)</f>
        <v>0</v>
      </c>
      <c r="D23" s="30">
        <f>SUM(D16:D22)</f>
        <v>0</v>
      </c>
      <c r="E23" s="30">
        <f>SUM(E16:E22)</f>
        <v>0</v>
      </c>
      <c r="F23" s="24">
        <f t="shared" si="0"/>
        <v>0</v>
      </c>
    </row>
    <row r="24" spans="1:6" ht="30" customHeight="1" thickBot="1" x14ac:dyDescent="0.3">
      <c r="A24" s="7" t="s">
        <v>37</v>
      </c>
      <c r="B24" s="15">
        <v>17</v>
      </c>
      <c r="C24" s="29">
        <f>+C15-C23</f>
        <v>235445419</v>
      </c>
      <c r="D24" s="30">
        <f>+D15-D23</f>
        <v>315500000</v>
      </c>
      <c r="E24" s="30">
        <f>+E15-E23</f>
        <v>320500000</v>
      </c>
      <c r="F24" s="24">
        <f t="shared" si="0"/>
        <v>871445419</v>
      </c>
    </row>
  </sheetData>
  <sheetProtection sheet="1" formatCells="0"/>
  <mergeCells count="5">
    <mergeCell ref="A2:F2"/>
    <mergeCell ref="A4:A6"/>
    <mergeCell ref="B4:B6"/>
    <mergeCell ref="C4:E5"/>
    <mergeCell ref="F4:F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FIZKÖT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alpinkabel</dc:creator>
  <cp:lastModifiedBy>informatika</cp:lastModifiedBy>
  <cp:lastPrinted>2024-05-23T09:25:19Z</cp:lastPrinted>
  <dcterms:created xsi:type="dcterms:W3CDTF">2012-01-14T13:00:18Z</dcterms:created>
  <dcterms:modified xsi:type="dcterms:W3CDTF">2026-09-19T11:24:42Z</dcterms:modified>
</cp:coreProperties>
</file>