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Egysz.besz." sheetId="1" r:id="rId1"/>
  </sheets>
  <definedNames/>
  <calcPr fullCalcOnLoad="1"/>
</workbook>
</file>

<file path=xl/sharedStrings.xml><?xml version="1.0" encoding="utf-8"?>
<sst xmlns="http://schemas.openxmlformats.org/spreadsheetml/2006/main" count="191" uniqueCount="146">
  <si>
    <t>Statisztikai számjel</t>
  </si>
  <si>
    <t>Cégjegyzék száma</t>
  </si>
  <si>
    <t>Egyszerűsített éves beszámoló összköltség eljárással készített</t>
  </si>
  <si>
    <t>EREDMÉNYKIMUTATÁSA</t>
  </si>
  <si>
    <t>"A" változat</t>
  </si>
  <si>
    <r>
      <t xml:space="preserve">A vállalkozás megnevezése: </t>
    </r>
    <r>
      <rPr>
        <sz val="12"/>
        <rFont val="Arial CE"/>
        <family val="2"/>
      </rPr>
      <t>Sajószöged Önkormányzat Községüzemeltetési Kft.</t>
    </r>
  </si>
  <si>
    <t>Az üzleti év mérlegfordulónapja:               2017. december 31.                       (év/hó/nap)</t>
  </si>
  <si>
    <r>
      <t xml:space="preserve">A vállalkozás címe, telefonszáma: </t>
    </r>
    <r>
      <rPr>
        <sz val="12"/>
        <rFont val="Arial CE"/>
        <family val="2"/>
      </rPr>
      <t>3599 Sajószöged Vállalkozói Park út 1.</t>
    </r>
  </si>
  <si>
    <t>adatok E Ft-ban</t>
  </si>
  <si>
    <t>Sorszám</t>
  </si>
  <si>
    <t>A tétel megnevezése</t>
  </si>
  <si>
    <t>Előző év</t>
  </si>
  <si>
    <t xml:space="preserve">Előző év(ek)  </t>
  </si>
  <si>
    <t>Tárgyév</t>
  </si>
  <si>
    <t>módosításai</t>
  </si>
  <si>
    <t>a</t>
  </si>
  <si>
    <t>b</t>
  </si>
  <si>
    <t>c</t>
  </si>
  <si>
    <t>d</t>
  </si>
  <si>
    <t>e</t>
  </si>
  <si>
    <t>I.</t>
  </si>
  <si>
    <t>Értékesítés nettó árbevétele</t>
  </si>
  <si>
    <t>II.</t>
  </si>
  <si>
    <t>Aktivált saját teljesítmények értéke</t>
  </si>
  <si>
    <t>III.</t>
  </si>
  <si>
    <t>Egyéb bevételek</t>
  </si>
  <si>
    <t>III. sorból: visszaírt értékvesztés</t>
  </si>
  <si>
    <t>IV.</t>
  </si>
  <si>
    <t>Anyagjellegű ráfordítások</t>
  </si>
  <si>
    <t>V.</t>
  </si>
  <si>
    <t>Személyi jellegű ráfordítások</t>
  </si>
  <si>
    <t>VI.</t>
  </si>
  <si>
    <t>Értékcsökkenési leírás</t>
  </si>
  <si>
    <t>VII.</t>
  </si>
  <si>
    <t>Egyéb ráfordítások</t>
  </si>
  <si>
    <t>VII. sorból: értékvesztés</t>
  </si>
  <si>
    <t>A.</t>
  </si>
  <si>
    <t>Üzemi (üzleti) tevékenység eredménye</t>
  </si>
  <si>
    <t>Egyszerűsített éves beszámoló</t>
  </si>
  <si>
    <r>
      <t>(I.</t>
    </r>
    <r>
      <rPr>
        <u val="single"/>
        <sz val="8"/>
        <rFont val="Arial CE"/>
        <family val="2"/>
      </rPr>
      <t>+</t>
    </r>
    <r>
      <rPr>
        <sz val="8"/>
        <rFont val="Arial CE"/>
        <family val="2"/>
      </rPr>
      <t>II.+III.-IV.-V.-VI.-VII.)</t>
    </r>
  </si>
  <si>
    <t>VIII.</t>
  </si>
  <si>
    <t>Pénzügyi műveletek bevételei</t>
  </si>
  <si>
    <t>VIII. sorból: érékelési különbözet</t>
  </si>
  <si>
    <t xml:space="preserve">2017. </t>
  </si>
  <si>
    <t>IX.</t>
  </si>
  <si>
    <t>Pénzügyi műveletek ráfordításai</t>
  </si>
  <si>
    <t>IX. sorból: érékelési különbözet</t>
  </si>
  <si>
    <t>"A közzétett adatok könyvvizsgálattal nincsenek alátámasztva"</t>
  </si>
  <si>
    <t>B.</t>
  </si>
  <si>
    <t>Pénzügyi műveletek eredménye</t>
  </si>
  <si>
    <t>(VIII.-IX.)</t>
  </si>
  <si>
    <t>C.</t>
  </si>
  <si>
    <r>
      <t>Adózás előtti eredmény  (</t>
    </r>
    <r>
      <rPr>
        <b/>
        <u val="single"/>
        <sz val="10"/>
        <rFont val="Arial CE"/>
        <family val="2"/>
      </rPr>
      <t>+</t>
    </r>
    <r>
      <rPr>
        <b/>
        <sz val="10"/>
        <rFont val="Arial CE"/>
        <family val="2"/>
      </rPr>
      <t>A.</t>
    </r>
    <r>
      <rPr>
        <b/>
        <u val="single"/>
        <sz val="10"/>
        <rFont val="Arial CE"/>
        <family val="2"/>
      </rPr>
      <t>+</t>
    </r>
    <r>
      <rPr>
        <b/>
        <sz val="10"/>
        <rFont val="Arial CE"/>
        <family val="2"/>
      </rPr>
      <t>B.)</t>
    </r>
  </si>
  <si>
    <t>X.</t>
  </si>
  <si>
    <t>Adófizetési kötelezettség</t>
  </si>
  <si>
    <t>D.</t>
  </si>
  <si>
    <r>
      <t>Adózott eredmény  (</t>
    </r>
    <r>
      <rPr>
        <b/>
        <u val="single"/>
        <sz val="10"/>
        <rFont val="Arial CE"/>
        <family val="2"/>
      </rPr>
      <t>+</t>
    </r>
    <r>
      <rPr>
        <b/>
        <sz val="10"/>
        <rFont val="Arial CE"/>
        <family val="2"/>
      </rPr>
      <t>C.-X.)</t>
    </r>
  </si>
  <si>
    <t>Keltezés: Tiszaújváros, 2018. április 06</t>
  </si>
  <si>
    <t>…………………………………………………………………..</t>
  </si>
  <si>
    <t>P.H.</t>
  </si>
  <si>
    <t>………………………………………….</t>
  </si>
  <si>
    <t>A vállalkozás vezetője (képviselője)</t>
  </si>
  <si>
    <t>Egyszerűsített éves beszámoló MÉRLEGE "A" változat</t>
  </si>
  <si>
    <t>Eszközök (aktívák)</t>
  </si>
  <si>
    <t>01.</t>
  </si>
  <si>
    <t>A.  Befektetett eszközök (02.+04.+06. sor)</t>
  </si>
  <si>
    <t>02.</t>
  </si>
  <si>
    <t>I.   Immateriális javak</t>
  </si>
  <si>
    <t>03.</t>
  </si>
  <si>
    <t xml:space="preserve">     02. sorból: Immateriális javak értékhelyesbítése</t>
  </si>
  <si>
    <t>04.</t>
  </si>
  <si>
    <t>II.  Tárgyi eszközök</t>
  </si>
  <si>
    <t>05.</t>
  </si>
  <si>
    <t xml:space="preserve">     04. sorból: Tárgyi eszközök értékhelyesbítése</t>
  </si>
  <si>
    <t>06.</t>
  </si>
  <si>
    <t>III. Befektetett pénzügyi eszközök</t>
  </si>
  <si>
    <t>07.</t>
  </si>
  <si>
    <t xml:space="preserve">     06. sorból: Befektett pénzügyi eszközök </t>
  </si>
  <si>
    <t xml:space="preserve">                       értékhelyesbítése</t>
  </si>
  <si>
    <t>08.</t>
  </si>
  <si>
    <t xml:space="preserve">                       értékelési különbözete</t>
  </si>
  <si>
    <t>09.</t>
  </si>
  <si>
    <t>B. Forgóeszközök (10.+11.+14.+16. sor)</t>
  </si>
  <si>
    <t>10.</t>
  </si>
  <si>
    <t>I.  Készletek</t>
  </si>
  <si>
    <t>11.</t>
  </si>
  <si>
    <t>II. Követelések</t>
  </si>
  <si>
    <t>12.</t>
  </si>
  <si>
    <t xml:space="preserve">    11. sorból: Követelések értékelési különbözete</t>
  </si>
  <si>
    <t>13.</t>
  </si>
  <si>
    <t xml:space="preserve">    11. sorból: Származékos ügyletek pozitív</t>
  </si>
  <si>
    <t xml:space="preserve">                      értékelési különbözete</t>
  </si>
  <si>
    <t>14.</t>
  </si>
  <si>
    <t>III. Értékpapírok</t>
  </si>
  <si>
    <t>15.</t>
  </si>
  <si>
    <t xml:space="preserve">     14.sorból: Értékpapírok értékelési különbözete</t>
  </si>
  <si>
    <t>16.</t>
  </si>
  <si>
    <t>IV. Pénzeszközök</t>
  </si>
  <si>
    <t>17.</t>
  </si>
  <si>
    <t>C. Aktív időbeli elhatárolások</t>
  </si>
  <si>
    <t>18.</t>
  </si>
  <si>
    <t>Eszközök összesen  (01.+09.+17.sor)</t>
  </si>
  <si>
    <t>Források (passzívák)</t>
  </si>
  <si>
    <t>19.</t>
  </si>
  <si>
    <r>
      <t xml:space="preserve">D. Saját tőke </t>
    </r>
    <r>
      <rPr>
        <b/>
        <sz val="8"/>
        <rFont val="Arial CE"/>
        <family val="2"/>
      </rPr>
      <t>(20.+22.+23.+24.+25.+26.+29.sor)</t>
    </r>
  </si>
  <si>
    <t>20.</t>
  </si>
  <si>
    <t>I.  Jegyzett tőke</t>
  </si>
  <si>
    <t>21.</t>
  </si>
  <si>
    <t xml:space="preserve">     20.sorból: visszavásárolt tulajdoni részesedés</t>
  </si>
  <si>
    <t xml:space="preserve">                      névértéke</t>
  </si>
  <si>
    <t>22.</t>
  </si>
  <si>
    <t>II. Jegyzett, de még be nem fizetett tőke (-)</t>
  </si>
  <si>
    <t>23.</t>
  </si>
  <si>
    <t>III. Tőketartalék</t>
  </si>
  <si>
    <t>24.</t>
  </si>
  <si>
    <t>IV. Eredménytartalék</t>
  </si>
  <si>
    <t>25.</t>
  </si>
  <si>
    <t>V.  Lekötött tartalék</t>
  </si>
  <si>
    <t>26.</t>
  </si>
  <si>
    <t>VI. Értékelési tartalék (27.-28.sorok)</t>
  </si>
  <si>
    <t>27.</t>
  </si>
  <si>
    <t xml:space="preserve">      Értékhelyesbítés értékelési tartaléka</t>
  </si>
  <si>
    <t>28.</t>
  </si>
  <si>
    <t xml:space="preserve">      Valós értékelés értékelési tartaléka</t>
  </si>
  <si>
    <t>29.</t>
  </si>
  <si>
    <t>VII. Adózott eredmény</t>
  </si>
  <si>
    <t>30.</t>
  </si>
  <si>
    <t>E. Céltartalékok</t>
  </si>
  <si>
    <t>31.</t>
  </si>
  <si>
    <t>F. Kötelezettségek (32.+33.+34.sor)</t>
  </si>
  <si>
    <t>32.</t>
  </si>
  <si>
    <t>I. Hátrasorolt kötelezettségek</t>
  </si>
  <si>
    <t>-</t>
  </si>
  <si>
    <t>33.</t>
  </si>
  <si>
    <t>II. Hosszú lejáratú kötelezettségek</t>
  </si>
  <si>
    <t>34.</t>
  </si>
  <si>
    <t>III. Rövid lejáratú kötelezettségek</t>
  </si>
  <si>
    <t>35.</t>
  </si>
  <si>
    <t xml:space="preserve">     34.sorból: Kötelezettségek értékelési különbözete</t>
  </si>
  <si>
    <t>36.</t>
  </si>
  <si>
    <r>
      <t xml:space="preserve">    </t>
    </r>
    <r>
      <rPr>
        <sz val="8"/>
        <rFont val="Arial CE"/>
        <family val="2"/>
      </rPr>
      <t xml:space="preserve">34.sorból: Származékos ügyletek negatív </t>
    </r>
  </si>
  <si>
    <t xml:space="preserve">                      értékelési külöbözete</t>
  </si>
  <si>
    <t>37.</t>
  </si>
  <si>
    <t>G. Passzív időbeli elhatárolások</t>
  </si>
  <si>
    <t>38.</t>
  </si>
  <si>
    <t>Források összesen  (19.+30.+31.+37.sor)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</si>
</sst>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</numFmts>
  <fonts count="46">
    <font>
      <sz val="10"/>
      <name val="Arial CE"/>
      <family val="2"/>
    </font>
    <font>
      <sz val="10"/>
      <name val="Arial"/>
      <family val="0"/>
    </font>
    <font>
      <sz val="10"/>
      <color indexed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u val="single"/>
      <sz val="8"/>
      <name val="Arial CE"/>
      <family val="2"/>
    </font>
    <font>
      <b/>
      <u val="single"/>
      <sz val="10"/>
      <name val="Arial CE"/>
      <family val="2"/>
    </font>
    <font>
      <b/>
      <sz val="8"/>
      <name val="Arial CE"/>
      <family val="2"/>
    </font>
    <font>
      <b/>
      <sz val="10"/>
      <color indexed="9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5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165" fontId="0" fillId="0" borderId="18" xfId="46" applyNumberFormat="1" applyFont="1" applyFill="1" applyBorder="1" applyAlignment="1" applyProtection="1">
      <alignment horizontal="center"/>
      <protection/>
    </xf>
    <xf numFmtId="165" fontId="0" fillId="0" borderId="26" xfId="46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left"/>
    </xf>
    <xf numFmtId="165" fontId="0" fillId="0" borderId="10" xfId="46" applyNumberFormat="1" applyFont="1" applyFill="1" applyBorder="1" applyAlignment="1" applyProtection="1">
      <alignment horizontal="center"/>
      <protection/>
    </xf>
    <xf numFmtId="165" fontId="0" fillId="0" borderId="29" xfId="46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165" fontId="0" fillId="0" borderId="19" xfId="46" applyNumberFormat="1" applyFont="1" applyFill="1" applyBorder="1" applyAlignment="1" applyProtection="1">
      <alignment horizontal="center"/>
      <protection/>
    </xf>
    <xf numFmtId="165" fontId="0" fillId="0" borderId="30" xfId="46" applyNumberFormat="1" applyFont="1" applyFill="1" applyBorder="1" applyAlignment="1" applyProtection="1">
      <alignment horizontal="center"/>
      <protection/>
    </xf>
    <xf numFmtId="0" fontId="4" fillId="0" borderId="16" xfId="0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165" fontId="4" fillId="0" borderId="32" xfId="46" applyNumberFormat="1" applyFont="1" applyFill="1" applyBorder="1" applyAlignment="1" applyProtection="1">
      <alignment horizontal="center"/>
      <protection/>
    </xf>
    <xf numFmtId="165" fontId="4" fillId="0" borderId="33" xfId="46" applyNumberFormat="1" applyFont="1" applyFill="1" applyBorder="1" applyAlignment="1" applyProtection="1">
      <alignment horizontal="center"/>
      <protection/>
    </xf>
    <xf numFmtId="165" fontId="4" fillId="0" borderId="34" xfId="46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6" fillId="0" borderId="35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165" fontId="0" fillId="0" borderId="37" xfId="46" applyNumberFormat="1" applyFont="1" applyFill="1" applyBorder="1" applyAlignment="1" applyProtection="1">
      <alignment horizontal="center"/>
      <protection/>
    </xf>
    <xf numFmtId="165" fontId="0" fillId="0" borderId="38" xfId="46" applyNumberFormat="1" applyFont="1" applyFill="1" applyBorder="1" applyAlignment="1" applyProtection="1">
      <alignment horizontal="center"/>
      <protection/>
    </xf>
    <xf numFmtId="165" fontId="0" fillId="0" borderId="39" xfId="46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left"/>
    </xf>
    <xf numFmtId="0" fontId="0" fillId="0" borderId="40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3" fontId="0" fillId="0" borderId="10" xfId="46" applyNumberFormat="1" applyFont="1" applyFill="1" applyBorder="1" applyAlignment="1" applyProtection="1">
      <alignment horizontal="center"/>
      <protection/>
    </xf>
    <xf numFmtId="0" fontId="0" fillId="0" borderId="19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6" fillId="0" borderId="37" xfId="0" applyFont="1" applyBorder="1" applyAlignment="1">
      <alignment horizontal="left"/>
    </xf>
    <xf numFmtId="0" fontId="0" fillId="0" borderId="42" xfId="0" applyFont="1" applyBorder="1" applyAlignment="1">
      <alignment horizontal="center"/>
    </xf>
    <xf numFmtId="3" fontId="4" fillId="0" borderId="32" xfId="46" applyNumberFormat="1" applyFont="1" applyFill="1" applyBorder="1" applyAlignment="1" applyProtection="1">
      <alignment horizontal="center"/>
      <protection/>
    </xf>
    <xf numFmtId="3" fontId="4" fillId="0" borderId="34" xfId="46" applyNumberFormat="1" applyFont="1" applyFill="1" applyBorder="1" applyAlignment="1" applyProtection="1">
      <alignment horizontal="center"/>
      <protection/>
    </xf>
    <xf numFmtId="3" fontId="0" fillId="0" borderId="18" xfId="46" applyNumberFormat="1" applyFont="1" applyFill="1" applyBorder="1" applyAlignment="1" applyProtection="1">
      <alignment horizontal="center"/>
      <protection/>
    </xf>
    <xf numFmtId="0" fontId="6" fillId="0" borderId="18" xfId="0" applyFont="1" applyBorder="1" applyAlignment="1">
      <alignment horizontal="left"/>
    </xf>
    <xf numFmtId="1" fontId="0" fillId="0" borderId="43" xfId="46" applyNumberFormat="1" applyFont="1" applyFill="1" applyBorder="1" applyAlignment="1" applyProtection="1">
      <alignment horizontal="center"/>
      <protection/>
    </xf>
    <xf numFmtId="165" fontId="4" fillId="0" borderId="34" xfId="46" applyNumberFormat="1" applyFont="1" applyFill="1" applyBorder="1" applyAlignment="1" applyProtection="1">
      <alignment/>
      <protection/>
    </xf>
    <xf numFmtId="165" fontId="0" fillId="0" borderId="0" xfId="46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5" fontId="0" fillId="0" borderId="41" xfId="46" applyNumberFormat="1" applyFont="1" applyFill="1" applyBorder="1" applyAlignment="1" applyProtection="1">
      <alignment horizontal="center"/>
      <protection/>
    </xf>
    <xf numFmtId="3" fontId="0" fillId="0" borderId="19" xfId="46" applyNumberFormat="1" applyFont="1" applyFill="1" applyBorder="1" applyAlignment="1" applyProtection="1">
      <alignment horizontal="center"/>
      <protection/>
    </xf>
    <xf numFmtId="165" fontId="0" fillId="0" borderId="32" xfId="46" applyNumberFormat="1" applyFont="1" applyFill="1" applyBorder="1" applyAlignment="1" applyProtection="1">
      <alignment horizontal="center"/>
      <protection/>
    </xf>
    <xf numFmtId="165" fontId="0" fillId="0" borderId="34" xfId="46" applyNumberFormat="1" applyFont="1" applyFill="1" applyBorder="1" applyAlignment="1" applyProtection="1">
      <alignment horizontal="center"/>
      <protection/>
    </xf>
    <xf numFmtId="0" fontId="0" fillId="0" borderId="42" xfId="0" applyFont="1" applyBorder="1" applyAlignment="1">
      <alignment horizontal="left"/>
    </xf>
    <xf numFmtId="165" fontId="0" fillId="0" borderId="20" xfId="46" applyNumberFormat="1" applyFont="1" applyFill="1" applyBorder="1" applyAlignment="1" applyProtection="1">
      <alignment horizontal="center"/>
      <protection/>
    </xf>
    <xf numFmtId="0" fontId="6" fillId="0" borderId="44" xfId="0" applyFont="1" applyBorder="1" applyAlignment="1">
      <alignment horizontal="left"/>
    </xf>
    <xf numFmtId="3" fontId="0" fillId="0" borderId="37" xfId="46" applyNumberFormat="1" applyFont="1" applyFill="1" applyBorder="1" applyAlignment="1" applyProtection="1">
      <alignment horizontal="center"/>
      <protection/>
    </xf>
    <xf numFmtId="0" fontId="4" fillId="0" borderId="45" xfId="0" applyFont="1" applyBorder="1" applyAlignment="1">
      <alignment horizontal="left"/>
    </xf>
    <xf numFmtId="3" fontId="0" fillId="0" borderId="0" xfId="46" applyNumberFormat="1" applyFont="1" applyFill="1" applyBorder="1" applyAlignment="1" applyProtection="1">
      <alignment horizontal="center"/>
      <protection/>
    </xf>
    <xf numFmtId="3" fontId="11" fillId="33" borderId="0" xfId="0" applyNumberFormat="1" applyFont="1" applyFill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41"/>
  <sheetViews>
    <sheetView tabSelected="1" zoomScalePageLayoutView="0" workbookViewId="0" topLeftCell="A1">
      <selection activeCell="AA56" sqref="AA56"/>
    </sheetView>
  </sheetViews>
  <sheetFormatPr defaultColWidth="9.00390625" defaultRowHeight="12.75"/>
  <cols>
    <col min="3" max="11" width="3.75390625" style="0" customWidth="1"/>
    <col min="12" max="12" width="3.75390625" style="1" customWidth="1"/>
    <col min="13" max="13" width="6.75390625" style="1" customWidth="1"/>
    <col min="14" max="15" width="3.75390625" style="0" customWidth="1"/>
    <col min="16" max="16" width="5.125" style="0" customWidth="1"/>
    <col min="17" max="18" width="3.75390625" style="0" customWidth="1"/>
    <col min="19" max="19" width="6.125" style="0" customWidth="1"/>
    <col min="20" max="20" width="3.75390625" style="2" customWidth="1"/>
    <col min="21" max="21" width="3.75390625" style="0" customWidth="1"/>
    <col min="22" max="22" width="4.125" style="0" customWidth="1"/>
    <col min="23" max="43" width="3.75390625" style="0" customWidth="1"/>
  </cols>
  <sheetData>
    <row r="1" spans="1:37" ht="12.75">
      <c r="A1" s="29" t="s">
        <v>0</v>
      </c>
      <c r="B1" s="29"/>
      <c r="C1" s="3">
        <v>1</v>
      </c>
      <c r="D1" s="3">
        <v>1</v>
      </c>
      <c r="E1" s="3">
        <v>5</v>
      </c>
      <c r="F1" s="3">
        <v>8</v>
      </c>
      <c r="G1" s="3">
        <v>8</v>
      </c>
      <c r="H1" s="3">
        <v>2</v>
      </c>
      <c r="I1" s="3">
        <v>4</v>
      </c>
      <c r="J1" s="3">
        <v>3</v>
      </c>
      <c r="K1" s="3">
        <v>6</v>
      </c>
      <c r="L1" s="4">
        <v>8</v>
      </c>
      <c r="M1" s="4">
        <v>2</v>
      </c>
      <c r="N1" s="3">
        <v>0</v>
      </c>
      <c r="O1" s="3">
        <v>1</v>
      </c>
      <c r="P1" s="3">
        <v>1</v>
      </c>
      <c r="Q1" s="3">
        <v>3</v>
      </c>
      <c r="R1" s="3">
        <v>0</v>
      </c>
      <c r="S1" s="3">
        <v>5</v>
      </c>
      <c r="U1" s="3">
        <v>1</v>
      </c>
      <c r="V1" s="3">
        <v>1</v>
      </c>
      <c r="W1" s="3">
        <v>5</v>
      </c>
      <c r="X1" s="3">
        <v>8</v>
      </c>
      <c r="Y1" s="3">
        <v>8</v>
      </c>
      <c r="Z1" s="3">
        <v>2</v>
      </c>
      <c r="AA1" s="3">
        <v>4</v>
      </c>
      <c r="AB1" s="3">
        <v>3</v>
      </c>
      <c r="AC1" s="3">
        <v>6</v>
      </c>
      <c r="AD1" s="4">
        <v>8</v>
      </c>
      <c r="AE1" s="4">
        <v>2</v>
      </c>
      <c r="AF1" s="3">
        <v>0</v>
      </c>
      <c r="AG1" s="3">
        <v>1</v>
      </c>
      <c r="AH1" s="3">
        <v>1</v>
      </c>
      <c r="AI1" s="3">
        <v>3</v>
      </c>
      <c r="AJ1" s="3">
        <v>0</v>
      </c>
      <c r="AK1" s="3">
        <v>5</v>
      </c>
    </row>
    <row r="2" spans="21:36" ht="12.75">
      <c r="U2" s="30" t="s">
        <v>0</v>
      </c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19" ht="12.75">
      <c r="A3" s="29" t="s">
        <v>1</v>
      </c>
      <c r="B3" s="29"/>
      <c r="C3" s="3">
        <v>0</v>
      </c>
      <c r="D3" s="3">
        <v>5</v>
      </c>
      <c r="E3" s="3"/>
      <c r="F3" s="3">
        <v>0</v>
      </c>
      <c r="G3" s="3">
        <v>9</v>
      </c>
      <c r="H3" s="3"/>
      <c r="I3" s="3">
        <v>0</v>
      </c>
      <c r="J3" s="3">
        <v>0</v>
      </c>
      <c r="K3" s="3">
        <v>7</v>
      </c>
      <c r="L3" s="4">
        <v>1</v>
      </c>
      <c r="M3" s="4">
        <v>1</v>
      </c>
      <c r="N3" s="3">
        <v>3</v>
      </c>
      <c r="O3" s="5"/>
      <c r="P3" s="5"/>
      <c r="Q3" s="5"/>
      <c r="R3" s="3">
        <v>3</v>
      </c>
      <c r="S3" s="3">
        <v>1</v>
      </c>
    </row>
    <row r="4" spans="1:32" ht="12.75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8"/>
      <c r="M4" s="8"/>
      <c r="N4" s="7"/>
      <c r="O4" s="5"/>
      <c r="P4" s="5"/>
      <c r="Q4" s="5"/>
      <c r="R4" s="7"/>
      <c r="S4" s="7"/>
      <c r="U4" s="3">
        <v>0</v>
      </c>
      <c r="V4" s="3">
        <v>5</v>
      </c>
      <c r="W4" s="3"/>
      <c r="X4" s="3">
        <v>0</v>
      </c>
      <c r="Y4" s="3">
        <v>9</v>
      </c>
      <c r="Z4" s="3"/>
      <c r="AA4" s="3">
        <v>0</v>
      </c>
      <c r="AB4" s="3">
        <v>0</v>
      </c>
      <c r="AC4" s="3">
        <v>7</v>
      </c>
      <c r="AD4" s="4">
        <v>1</v>
      </c>
      <c r="AE4" s="4">
        <v>1</v>
      </c>
      <c r="AF4" s="3">
        <v>3</v>
      </c>
    </row>
    <row r="5" spans="21:32" ht="12.75">
      <c r="U5" s="30" t="s">
        <v>1</v>
      </c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22" ht="15.75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V6" s="32"/>
    </row>
    <row r="7" spans="1:22" ht="15.75">
      <c r="A7" s="31" t="s">
        <v>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V7" s="32"/>
    </row>
    <row r="8" spans="1:19" ht="15.75">
      <c r="A8" s="31" t="s">
        <v>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5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0"/>
      <c r="O10" s="10"/>
      <c r="P10" s="10"/>
      <c r="Q10" s="10"/>
      <c r="R10" s="10"/>
      <c r="S10" s="10"/>
    </row>
    <row r="11" spans="21:38" ht="15">
      <c r="U11" s="12" t="s">
        <v>5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</row>
    <row r="12" spans="1:19" ht="12.75">
      <c r="A12" s="33" t="s">
        <v>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43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4"/>
      <c r="N14" s="13"/>
      <c r="O14" s="13"/>
      <c r="P14" s="13"/>
      <c r="Q14" s="13"/>
      <c r="R14" s="13"/>
      <c r="S14" s="13"/>
      <c r="U14" s="34" t="s">
        <v>7</v>
      </c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</row>
    <row r="15" spans="1:19" ht="12.75">
      <c r="A15" s="35" t="s">
        <v>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1:19" ht="15" customHeight="1">
      <c r="A16" s="15" t="s">
        <v>9</v>
      </c>
      <c r="B16" s="36" t="s">
        <v>10</v>
      </c>
      <c r="C16" s="36"/>
      <c r="D16" s="36"/>
      <c r="E16" s="36"/>
      <c r="F16" s="36"/>
      <c r="G16" s="36"/>
      <c r="H16" s="36"/>
      <c r="I16" s="36"/>
      <c r="J16" s="36"/>
      <c r="K16" s="36" t="s">
        <v>11</v>
      </c>
      <c r="L16" s="36"/>
      <c r="M16" s="36"/>
      <c r="N16" s="37" t="s">
        <v>12</v>
      </c>
      <c r="O16" s="37"/>
      <c r="P16" s="37"/>
      <c r="Q16" s="38" t="s">
        <v>13</v>
      </c>
      <c r="R16" s="38"/>
      <c r="S16" s="38"/>
    </row>
    <row r="17" spans="1:43" ht="13.5" customHeight="1">
      <c r="A17" s="16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0" t="s">
        <v>14</v>
      </c>
      <c r="O17" s="40"/>
      <c r="P17" s="40"/>
      <c r="Q17" s="41"/>
      <c r="R17" s="41"/>
      <c r="S17" s="41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</row>
    <row r="18" spans="1:43" ht="11.25" customHeight="1">
      <c r="A18" s="18" t="s">
        <v>15</v>
      </c>
      <c r="B18" s="42" t="s">
        <v>16</v>
      </c>
      <c r="C18" s="42"/>
      <c r="D18" s="42"/>
      <c r="E18" s="42"/>
      <c r="F18" s="42"/>
      <c r="G18" s="42"/>
      <c r="H18" s="42"/>
      <c r="I18" s="42"/>
      <c r="J18" s="42"/>
      <c r="K18" s="42" t="s">
        <v>17</v>
      </c>
      <c r="L18" s="42"/>
      <c r="M18" s="42"/>
      <c r="N18" s="42" t="s">
        <v>18</v>
      </c>
      <c r="O18" s="42"/>
      <c r="P18" s="42"/>
      <c r="Q18" s="43" t="s">
        <v>19</v>
      </c>
      <c r="R18" s="43"/>
      <c r="S18" s="43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</row>
    <row r="19" spans="1:43" ht="18" customHeight="1">
      <c r="A19" s="16" t="s">
        <v>20</v>
      </c>
      <c r="B19" s="44" t="s">
        <v>21</v>
      </c>
      <c r="C19" s="44"/>
      <c r="D19" s="44"/>
      <c r="E19" s="44"/>
      <c r="F19" s="44"/>
      <c r="G19" s="44"/>
      <c r="H19" s="44"/>
      <c r="I19" s="44"/>
      <c r="J19" s="44"/>
      <c r="K19" s="45">
        <v>915</v>
      </c>
      <c r="L19" s="45"/>
      <c r="M19" s="45"/>
      <c r="N19" s="45"/>
      <c r="O19" s="45"/>
      <c r="P19" s="45"/>
      <c r="Q19" s="46">
        <v>1164</v>
      </c>
      <c r="R19" s="46"/>
      <c r="S19" s="4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</row>
    <row r="20" spans="1:43" ht="18" customHeight="1">
      <c r="A20" s="19" t="s">
        <v>22</v>
      </c>
      <c r="B20" s="47" t="s">
        <v>23</v>
      </c>
      <c r="C20" s="47"/>
      <c r="D20" s="47"/>
      <c r="E20" s="47"/>
      <c r="F20" s="47"/>
      <c r="G20" s="47"/>
      <c r="H20" s="47"/>
      <c r="I20" s="47"/>
      <c r="J20" s="47"/>
      <c r="K20" s="48">
        <v>0</v>
      </c>
      <c r="L20" s="48"/>
      <c r="M20" s="48"/>
      <c r="N20" s="48"/>
      <c r="O20" s="48"/>
      <c r="P20" s="48"/>
      <c r="Q20" s="49">
        <v>0</v>
      </c>
      <c r="R20" s="49"/>
      <c r="S20" s="49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</row>
    <row r="21" spans="1:43" ht="18" customHeight="1">
      <c r="A21" s="19" t="s">
        <v>24</v>
      </c>
      <c r="B21" s="47" t="s">
        <v>25</v>
      </c>
      <c r="C21" s="47"/>
      <c r="D21" s="47"/>
      <c r="E21" s="47"/>
      <c r="F21" s="47"/>
      <c r="G21" s="47"/>
      <c r="H21" s="47"/>
      <c r="I21" s="47"/>
      <c r="J21" s="47"/>
      <c r="K21" s="48">
        <v>28732</v>
      </c>
      <c r="L21" s="48"/>
      <c r="M21" s="48"/>
      <c r="N21" s="48"/>
      <c r="O21" s="48"/>
      <c r="P21" s="48"/>
      <c r="Q21" s="49">
        <v>28201</v>
      </c>
      <c r="R21" s="49"/>
      <c r="S21" s="49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</row>
    <row r="22" spans="1:43" ht="18" customHeight="1">
      <c r="A22" s="19"/>
      <c r="B22" s="50" t="s">
        <v>26</v>
      </c>
      <c r="C22" s="50"/>
      <c r="D22" s="50"/>
      <c r="E22" s="50"/>
      <c r="F22" s="50"/>
      <c r="G22" s="50"/>
      <c r="H22" s="50"/>
      <c r="I22" s="50"/>
      <c r="J22" s="50"/>
      <c r="K22" s="48">
        <v>865</v>
      </c>
      <c r="L22" s="48"/>
      <c r="M22" s="48"/>
      <c r="N22" s="48"/>
      <c r="O22" s="48"/>
      <c r="P22" s="48"/>
      <c r="Q22" s="49">
        <v>0</v>
      </c>
      <c r="R22" s="49"/>
      <c r="S22" s="49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</row>
    <row r="23" spans="1:43" ht="18" customHeight="1">
      <c r="A23" s="19" t="s">
        <v>27</v>
      </c>
      <c r="B23" s="47" t="s">
        <v>28</v>
      </c>
      <c r="C23" s="47"/>
      <c r="D23" s="47"/>
      <c r="E23" s="47"/>
      <c r="F23" s="47"/>
      <c r="G23" s="47"/>
      <c r="H23" s="47"/>
      <c r="I23" s="47"/>
      <c r="J23" s="47"/>
      <c r="K23" s="48">
        <v>11449</v>
      </c>
      <c r="L23" s="48"/>
      <c r="M23" s="48"/>
      <c r="N23" s="48"/>
      <c r="O23" s="48"/>
      <c r="P23" s="48"/>
      <c r="Q23" s="49">
        <v>10931</v>
      </c>
      <c r="R23" s="49"/>
      <c r="S23" s="49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</row>
    <row r="24" spans="1:43" ht="18" customHeight="1">
      <c r="A24" s="19" t="s">
        <v>29</v>
      </c>
      <c r="B24" s="47" t="s">
        <v>30</v>
      </c>
      <c r="C24" s="47"/>
      <c r="D24" s="47"/>
      <c r="E24" s="47"/>
      <c r="F24" s="47"/>
      <c r="G24" s="47"/>
      <c r="H24" s="47"/>
      <c r="I24" s="47"/>
      <c r="J24" s="47"/>
      <c r="K24" s="48">
        <v>14137</v>
      </c>
      <c r="L24" s="48"/>
      <c r="M24" s="48"/>
      <c r="N24" s="48"/>
      <c r="O24" s="48"/>
      <c r="P24" s="48"/>
      <c r="Q24" s="49">
        <v>15171</v>
      </c>
      <c r="R24" s="49"/>
      <c r="S24" s="49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</row>
    <row r="25" spans="1:43" ht="18" customHeight="1">
      <c r="A25" s="19" t="s">
        <v>31</v>
      </c>
      <c r="B25" s="47" t="s">
        <v>32</v>
      </c>
      <c r="C25" s="47"/>
      <c r="D25" s="47"/>
      <c r="E25" s="47"/>
      <c r="F25" s="47"/>
      <c r="G25" s="47"/>
      <c r="H25" s="47"/>
      <c r="I25" s="47"/>
      <c r="J25" s="47"/>
      <c r="K25" s="48">
        <v>2880</v>
      </c>
      <c r="L25" s="48"/>
      <c r="M25" s="48"/>
      <c r="N25" s="48"/>
      <c r="O25" s="48"/>
      <c r="P25" s="48"/>
      <c r="Q25" s="49">
        <v>3073</v>
      </c>
      <c r="R25" s="49"/>
      <c r="S25" s="49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</row>
    <row r="26" spans="1:43" ht="18" customHeight="1">
      <c r="A26" s="19" t="s">
        <v>33</v>
      </c>
      <c r="B26" s="47" t="s">
        <v>34</v>
      </c>
      <c r="C26" s="47"/>
      <c r="D26" s="47"/>
      <c r="E26" s="47"/>
      <c r="F26" s="47"/>
      <c r="G26" s="47"/>
      <c r="H26" s="47"/>
      <c r="I26" s="47"/>
      <c r="J26" s="47"/>
      <c r="K26" s="48">
        <v>1087</v>
      </c>
      <c r="L26" s="48"/>
      <c r="M26" s="48"/>
      <c r="N26" s="48"/>
      <c r="O26" s="48"/>
      <c r="P26" s="48"/>
      <c r="Q26" s="49">
        <v>84</v>
      </c>
      <c r="R26" s="49"/>
      <c r="S26" s="49"/>
      <c r="T26" s="17"/>
      <c r="U26" s="17"/>
      <c r="V26" s="17"/>
      <c r="W26" s="17"/>
      <c r="X26" s="17"/>
      <c r="Y26" s="17"/>
      <c r="Z26" s="17"/>
      <c r="AA26" s="17"/>
      <c r="AB26" s="29"/>
      <c r="AC26" s="29"/>
      <c r="AD26" s="29"/>
      <c r="AE26" s="29"/>
      <c r="AF26" s="29"/>
      <c r="AG26" s="29"/>
      <c r="AH26" s="29"/>
      <c r="AI26" s="29"/>
      <c r="AJ26" s="29"/>
      <c r="AK26" s="17"/>
      <c r="AL26" s="17"/>
      <c r="AM26" s="17"/>
      <c r="AN26" s="17"/>
      <c r="AO26" s="17"/>
      <c r="AP26" s="17"/>
      <c r="AQ26" s="17"/>
    </row>
    <row r="27" spans="1:43" ht="18" customHeight="1">
      <c r="A27" s="20"/>
      <c r="B27" s="51" t="s">
        <v>35</v>
      </c>
      <c r="C27" s="51"/>
      <c r="D27" s="51"/>
      <c r="E27" s="51"/>
      <c r="F27" s="51"/>
      <c r="G27" s="51"/>
      <c r="H27" s="51"/>
      <c r="I27" s="51"/>
      <c r="J27" s="51"/>
      <c r="K27" s="52"/>
      <c r="L27" s="52"/>
      <c r="M27" s="52"/>
      <c r="N27" s="52"/>
      <c r="O27" s="52"/>
      <c r="P27" s="52"/>
      <c r="Q27" s="53"/>
      <c r="R27" s="53"/>
      <c r="S27" s="53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</row>
    <row r="28" spans="1:43" ht="15" customHeight="1">
      <c r="A28" s="54" t="s">
        <v>36</v>
      </c>
      <c r="B28" s="55" t="s">
        <v>37</v>
      </c>
      <c r="C28" s="55"/>
      <c r="D28" s="55"/>
      <c r="E28" s="55"/>
      <c r="F28" s="55"/>
      <c r="G28" s="55"/>
      <c r="H28" s="55"/>
      <c r="I28" s="55"/>
      <c r="J28" s="55"/>
      <c r="K28" s="56">
        <f>K19+K20+K21-K23-K24-K25-K26</f>
        <v>94</v>
      </c>
      <c r="L28" s="56"/>
      <c r="M28" s="56"/>
      <c r="N28" s="57"/>
      <c r="O28" s="57"/>
      <c r="P28" s="57"/>
      <c r="Q28" s="58">
        <f>Q19+Q20+Q21-Q23-Q24-Q25-Q26</f>
        <v>106</v>
      </c>
      <c r="R28" s="58"/>
      <c r="S28" s="58"/>
      <c r="T28" s="17"/>
      <c r="U28" s="59" t="s">
        <v>38</v>
      </c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</row>
    <row r="29" spans="1:43" ht="10.5" customHeight="1">
      <c r="A29" s="54"/>
      <c r="B29" s="60" t="s">
        <v>39</v>
      </c>
      <c r="C29" s="60"/>
      <c r="D29" s="60"/>
      <c r="E29" s="60"/>
      <c r="F29" s="60"/>
      <c r="G29" s="60"/>
      <c r="H29" s="60"/>
      <c r="I29" s="60"/>
      <c r="J29" s="60"/>
      <c r="K29" s="56"/>
      <c r="L29" s="56"/>
      <c r="M29" s="56"/>
      <c r="N29" s="57"/>
      <c r="O29" s="57"/>
      <c r="P29" s="57"/>
      <c r="Q29" s="58"/>
      <c r="R29" s="58"/>
      <c r="S29" s="58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</row>
    <row r="30" spans="1:43" ht="18" customHeight="1">
      <c r="A30" s="16" t="s">
        <v>40</v>
      </c>
      <c r="B30" s="44" t="s">
        <v>41</v>
      </c>
      <c r="C30" s="44"/>
      <c r="D30" s="44"/>
      <c r="E30" s="44"/>
      <c r="F30" s="44"/>
      <c r="G30" s="44"/>
      <c r="H30" s="44"/>
      <c r="I30" s="44"/>
      <c r="J30" s="44"/>
      <c r="K30" s="45">
        <v>0</v>
      </c>
      <c r="L30" s="45"/>
      <c r="M30" s="45"/>
      <c r="N30" s="45"/>
      <c r="O30" s="45"/>
      <c r="P30" s="45"/>
      <c r="Q30" s="46">
        <v>0</v>
      </c>
      <c r="R30" s="46"/>
      <c r="S30" s="4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</row>
    <row r="31" spans="1:43" ht="18" customHeight="1">
      <c r="A31" s="19"/>
      <c r="B31" s="50" t="s">
        <v>42</v>
      </c>
      <c r="C31" s="50"/>
      <c r="D31" s="50"/>
      <c r="E31" s="50"/>
      <c r="F31" s="50"/>
      <c r="G31" s="50"/>
      <c r="H31" s="50"/>
      <c r="I31" s="50"/>
      <c r="J31" s="50"/>
      <c r="K31" s="48"/>
      <c r="L31" s="48"/>
      <c r="M31" s="48"/>
      <c r="N31" s="48"/>
      <c r="O31" s="48"/>
      <c r="P31" s="48"/>
      <c r="Q31" s="49"/>
      <c r="R31" s="49"/>
      <c r="S31" s="49"/>
      <c r="T31" s="17"/>
      <c r="U31" s="59" t="s">
        <v>43</v>
      </c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</row>
    <row r="32" spans="1:20" ht="18" customHeight="1">
      <c r="A32" s="19" t="s">
        <v>44</v>
      </c>
      <c r="B32" s="47" t="s">
        <v>45</v>
      </c>
      <c r="C32" s="47"/>
      <c r="D32" s="47"/>
      <c r="E32" s="47"/>
      <c r="F32" s="47"/>
      <c r="G32" s="47"/>
      <c r="H32" s="47"/>
      <c r="I32" s="47"/>
      <c r="J32" s="47"/>
      <c r="K32" s="48">
        <v>0</v>
      </c>
      <c r="L32" s="48"/>
      <c r="M32" s="48"/>
      <c r="N32" s="48"/>
      <c r="O32" s="48"/>
      <c r="P32" s="48"/>
      <c r="Q32" s="49">
        <v>0</v>
      </c>
      <c r="R32" s="49"/>
      <c r="S32" s="49"/>
      <c r="T32" s="17"/>
    </row>
    <row r="33" spans="1:43" ht="18" customHeight="1">
      <c r="A33" s="20"/>
      <c r="B33" s="51" t="s">
        <v>46</v>
      </c>
      <c r="C33" s="51"/>
      <c r="D33" s="51"/>
      <c r="E33" s="51"/>
      <c r="F33" s="51"/>
      <c r="G33" s="51"/>
      <c r="H33" s="51"/>
      <c r="I33" s="51"/>
      <c r="J33" s="51"/>
      <c r="K33" s="52"/>
      <c r="L33" s="52"/>
      <c r="M33" s="52"/>
      <c r="N33" s="52"/>
      <c r="O33" s="52"/>
      <c r="P33" s="52"/>
      <c r="Q33" s="53"/>
      <c r="R33" s="53"/>
      <c r="S33" s="53"/>
      <c r="T33" s="17"/>
      <c r="U33" s="29" t="s">
        <v>47</v>
      </c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</row>
    <row r="34" spans="1:43" ht="14.25" customHeight="1">
      <c r="A34" s="61" t="s">
        <v>48</v>
      </c>
      <c r="B34" s="62" t="s">
        <v>49</v>
      </c>
      <c r="C34" s="62"/>
      <c r="D34" s="62"/>
      <c r="E34" s="62"/>
      <c r="F34" s="62"/>
      <c r="G34" s="62"/>
      <c r="H34" s="62"/>
      <c r="I34" s="62"/>
      <c r="J34" s="62"/>
      <c r="K34" s="56">
        <f>K30-K32</f>
        <v>0</v>
      </c>
      <c r="L34" s="56"/>
      <c r="M34" s="56"/>
      <c r="N34" s="57"/>
      <c r="O34" s="57"/>
      <c r="P34" s="57"/>
      <c r="Q34" s="58">
        <f>Q30-Q32</f>
        <v>0</v>
      </c>
      <c r="R34" s="58"/>
      <c r="S34" s="58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29"/>
      <c r="AF34" s="29"/>
      <c r="AG34" s="29"/>
      <c r="AH34" s="17"/>
      <c r="AI34" s="17"/>
      <c r="AJ34" s="17"/>
      <c r="AK34" s="17"/>
      <c r="AL34" s="17"/>
      <c r="AM34" s="17"/>
      <c r="AN34" s="17"/>
      <c r="AO34" s="17"/>
      <c r="AP34" s="17"/>
      <c r="AQ34" s="17"/>
    </row>
    <row r="35" spans="1:43" ht="11.25" customHeight="1">
      <c r="A35" s="61"/>
      <c r="B35" s="63" t="s">
        <v>50</v>
      </c>
      <c r="C35" s="63"/>
      <c r="D35" s="63"/>
      <c r="E35" s="63"/>
      <c r="F35" s="63"/>
      <c r="G35" s="63"/>
      <c r="H35" s="63"/>
      <c r="I35" s="63"/>
      <c r="J35" s="63"/>
      <c r="K35" s="56"/>
      <c r="L35" s="56"/>
      <c r="M35" s="56"/>
      <c r="N35" s="57"/>
      <c r="O35" s="57"/>
      <c r="P35" s="57"/>
      <c r="Q35" s="58"/>
      <c r="R35" s="58"/>
      <c r="S35" s="58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</row>
    <row r="36" spans="1:43" ht="18" customHeight="1">
      <c r="A36" s="21" t="s">
        <v>51</v>
      </c>
      <c r="B36" s="64" t="s">
        <v>52</v>
      </c>
      <c r="C36" s="64"/>
      <c r="D36" s="64"/>
      <c r="E36" s="64"/>
      <c r="F36" s="64"/>
      <c r="G36" s="64"/>
      <c r="H36" s="64"/>
      <c r="I36" s="64"/>
      <c r="J36" s="64"/>
      <c r="K36" s="56">
        <f>K28-K34</f>
        <v>94</v>
      </c>
      <c r="L36" s="56"/>
      <c r="M36" s="56"/>
      <c r="N36" s="57"/>
      <c r="O36" s="57"/>
      <c r="P36" s="57"/>
      <c r="Q36" s="58">
        <f>Q28-Q34</f>
        <v>106</v>
      </c>
      <c r="R36" s="58"/>
      <c r="S36" s="58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</row>
    <row r="37" spans="1:20" ht="18" customHeight="1">
      <c r="A37" s="22" t="s">
        <v>53</v>
      </c>
      <c r="B37" s="65" t="s">
        <v>54</v>
      </c>
      <c r="C37" s="65"/>
      <c r="D37" s="65"/>
      <c r="E37" s="65"/>
      <c r="F37" s="65"/>
      <c r="G37" s="65"/>
      <c r="H37" s="65"/>
      <c r="I37" s="65"/>
      <c r="J37" s="65"/>
      <c r="K37" s="66">
        <v>59</v>
      </c>
      <c r="L37" s="66"/>
      <c r="M37" s="66"/>
      <c r="N37" s="67"/>
      <c r="O37" s="67"/>
      <c r="P37" s="67"/>
      <c r="Q37" s="68">
        <v>53</v>
      </c>
      <c r="R37" s="68"/>
      <c r="S37" s="68"/>
      <c r="T37" s="17"/>
    </row>
    <row r="38" spans="1:20" ht="18" customHeight="1">
      <c r="A38" s="21" t="s">
        <v>55</v>
      </c>
      <c r="B38" s="64" t="s">
        <v>56</v>
      </c>
      <c r="C38" s="64"/>
      <c r="D38" s="64"/>
      <c r="E38" s="64"/>
      <c r="F38" s="64"/>
      <c r="G38" s="64"/>
      <c r="H38" s="64"/>
      <c r="I38" s="64"/>
      <c r="J38" s="64"/>
      <c r="K38" s="56">
        <f>K36-K37</f>
        <v>35</v>
      </c>
      <c r="L38" s="56"/>
      <c r="M38" s="56"/>
      <c r="N38" s="57"/>
      <c r="O38" s="57"/>
      <c r="P38" s="57"/>
      <c r="Q38" s="58">
        <f>Q36-Q37</f>
        <v>53</v>
      </c>
      <c r="R38" s="58"/>
      <c r="S38" s="58"/>
      <c r="T38" s="17"/>
    </row>
    <row r="39" spans="30:33" ht="12.75">
      <c r="AD39" s="29"/>
      <c r="AE39" s="29"/>
      <c r="AF39" s="29"/>
      <c r="AG39" s="29"/>
    </row>
    <row r="42" spans="30:33" ht="12.75">
      <c r="AD42" s="6"/>
      <c r="AE42" s="6"/>
      <c r="AF42" s="6"/>
      <c r="AG42" s="6"/>
    </row>
    <row r="43" spans="21:43" ht="12.75">
      <c r="U43" s="29" t="s">
        <v>57</v>
      </c>
      <c r="V43" s="29"/>
      <c r="W43" s="29"/>
      <c r="X43" s="29"/>
      <c r="Y43" s="29"/>
      <c r="Z43" s="29"/>
      <c r="AA43" s="29"/>
      <c r="AB43" s="29"/>
      <c r="AC43" s="29"/>
      <c r="AD43" s="29"/>
      <c r="AE43" s="29" t="s">
        <v>58</v>
      </c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</row>
    <row r="44" spans="1:43" ht="12.75">
      <c r="A44" s="69" t="str">
        <f>U43</f>
        <v>Keltezés: Tiszaújváros, 2018. április 06</v>
      </c>
      <c r="B44" s="69"/>
      <c r="C44" s="69"/>
      <c r="D44" s="69"/>
      <c r="E44" s="69"/>
      <c r="F44" s="69"/>
      <c r="G44" s="69"/>
      <c r="H44" s="69"/>
      <c r="I44" s="29" t="s">
        <v>59</v>
      </c>
      <c r="J44" s="29"/>
      <c r="K44" s="29" t="s">
        <v>60</v>
      </c>
      <c r="L44" s="29"/>
      <c r="M44" s="29"/>
      <c r="N44" s="29"/>
      <c r="O44" s="29"/>
      <c r="P44" s="29"/>
      <c r="Q44" s="29"/>
      <c r="R44" s="29"/>
      <c r="S44" s="29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29" t="s">
        <v>61</v>
      </c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</row>
    <row r="45" spans="11:19" ht="12.75">
      <c r="K45" s="29" t="s">
        <v>61</v>
      </c>
      <c r="L45" s="29"/>
      <c r="M45" s="29"/>
      <c r="N45" s="29"/>
      <c r="O45" s="29"/>
      <c r="P45" s="29"/>
      <c r="Q45" s="29"/>
      <c r="R45" s="29"/>
      <c r="S45" s="29"/>
    </row>
    <row r="46" spans="11:19" ht="12.75">
      <c r="K46" s="6"/>
      <c r="L46" s="23"/>
      <c r="M46" s="23"/>
      <c r="N46" s="6"/>
      <c r="O46" s="6"/>
      <c r="P46" s="6"/>
      <c r="Q46" s="6"/>
      <c r="R46" s="6"/>
      <c r="S46" s="6"/>
    </row>
    <row r="47" spans="11:19" ht="12.75">
      <c r="K47" s="6"/>
      <c r="L47" s="23"/>
      <c r="M47" s="23"/>
      <c r="N47" s="6"/>
      <c r="O47" s="6"/>
      <c r="P47" s="6"/>
      <c r="Q47" s="6"/>
      <c r="R47" s="6"/>
      <c r="S47" s="6"/>
    </row>
    <row r="48" spans="11:19" ht="12.75">
      <c r="K48" s="6"/>
      <c r="L48" s="23"/>
      <c r="M48" s="23"/>
      <c r="N48" s="6"/>
      <c r="O48" s="6"/>
      <c r="P48" s="6"/>
      <c r="Q48" s="6"/>
      <c r="R48" s="6"/>
      <c r="S48" s="6"/>
    </row>
    <row r="49" spans="11:33" ht="12.75">
      <c r="K49" s="6"/>
      <c r="L49" s="23"/>
      <c r="M49" s="23"/>
      <c r="N49" s="6"/>
      <c r="O49" s="6"/>
      <c r="P49" s="6"/>
      <c r="Q49" s="6"/>
      <c r="R49" s="6"/>
      <c r="S49" s="6"/>
      <c r="AF49" s="29" t="s">
        <v>59</v>
      </c>
      <c r="AG49" s="29"/>
    </row>
    <row r="50" spans="11:19" ht="12.75">
      <c r="K50" s="6"/>
      <c r="L50" s="23"/>
      <c r="M50" s="23"/>
      <c r="N50" s="6"/>
      <c r="O50" s="6"/>
      <c r="P50" s="6"/>
      <c r="Q50" s="6"/>
      <c r="R50" s="6"/>
      <c r="S50" s="6"/>
    </row>
    <row r="51" spans="11:19" ht="12.75">
      <c r="K51" s="6"/>
      <c r="L51" s="23"/>
      <c r="M51" s="23"/>
      <c r="N51" s="6"/>
      <c r="O51" s="6"/>
      <c r="P51" s="6"/>
      <c r="Q51" s="6"/>
      <c r="R51" s="6"/>
      <c r="S51" s="6"/>
    </row>
    <row r="52" spans="1:19" ht="15" customHeight="1">
      <c r="A52" s="29" t="s">
        <v>0</v>
      </c>
      <c r="B52" s="29"/>
      <c r="C52" s="3">
        <v>1</v>
      </c>
      <c r="D52" s="3">
        <v>1</v>
      </c>
      <c r="E52" s="3">
        <v>5</v>
      </c>
      <c r="F52" s="3">
        <v>8</v>
      </c>
      <c r="G52" s="3">
        <v>8</v>
      </c>
      <c r="H52" s="3">
        <v>2</v>
      </c>
      <c r="I52" s="3">
        <v>4</v>
      </c>
      <c r="J52" s="3">
        <v>3</v>
      </c>
      <c r="K52" s="3">
        <v>6</v>
      </c>
      <c r="L52" s="4">
        <v>8</v>
      </c>
      <c r="M52" s="4">
        <v>2</v>
      </c>
      <c r="N52" s="3">
        <v>0</v>
      </c>
      <c r="O52" s="3">
        <v>1</v>
      </c>
      <c r="P52" s="3">
        <v>1</v>
      </c>
      <c r="Q52" s="3">
        <v>3</v>
      </c>
      <c r="R52" s="3">
        <v>0</v>
      </c>
      <c r="S52" s="3">
        <v>5</v>
      </c>
    </row>
    <row r="54" spans="1:19" ht="15" customHeight="1">
      <c r="A54" s="29" t="s">
        <v>1</v>
      </c>
      <c r="B54" s="29"/>
      <c r="C54" s="3">
        <v>0</v>
      </c>
      <c r="D54" s="3">
        <v>5</v>
      </c>
      <c r="E54" s="3"/>
      <c r="F54" s="3">
        <v>0</v>
      </c>
      <c r="G54" s="3">
        <v>9</v>
      </c>
      <c r="H54" s="3"/>
      <c r="I54" s="3">
        <v>0</v>
      </c>
      <c r="J54" s="3">
        <v>0</v>
      </c>
      <c r="K54" s="3">
        <v>7</v>
      </c>
      <c r="L54" s="4">
        <v>1</v>
      </c>
      <c r="M54" s="4">
        <v>1</v>
      </c>
      <c r="N54" s="3">
        <v>3</v>
      </c>
      <c r="O54" s="5"/>
      <c r="P54" s="5"/>
      <c r="Q54" s="5"/>
      <c r="R54" s="3">
        <v>1</v>
      </c>
      <c r="S54" s="3">
        <v>1</v>
      </c>
    </row>
    <row r="55" spans="1:19" ht="12.75">
      <c r="A55" s="6"/>
      <c r="B55" s="6"/>
      <c r="C55" s="7"/>
      <c r="D55" s="7"/>
      <c r="E55" s="7"/>
      <c r="F55" s="7"/>
      <c r="G55" s="7"/>
      <c r="H55" s="7"/>
      <c r="I55" s="7"/>
      <c r="J55" s="7"/>
      <c r="K55" s="7"/>
      <c r="L55" s="8"/>
      <c r="M55" s="8"/>
      <c r="N55" s="7"/>
      <c r="O55" s="5"/>
      <c r="P55" s="5"/>
      <c r="Q55" s="5"/>
      <c r="R55" s="7"/>
      <c r="S55" s="7"/>
    </row>
    <row r="56" spans="1:19" ht="12.75">
      <c r="A56" s="6"/>
      <c r="B56" s="6"/>
      <c r="C56" s="7"/>
      <c r="D56" s="7"/>
      <c r="E56" s="7"/>
      <c r="F56" s="7"/>
      <c r="G56" s="7"/>
      <c r="H56" s="7"/>
      <c r="I56" s="7"/>
      <c r="J56" s="7"/>
      <c r="K56" s="7"/>
      <c r="L56" s="8"/>
      <c r="M56" s="8"/>
      <c r="N56" s="7"/>
      <c r="O56" s="5"/>
      <c r="P56" s="5"/>
      <c r="Q56" s="5"/>
      <c r="R56" s="7"/>
      <c r="S56" s="7"/>
    </row>
    <row r="58" spans="1:19" ht="15.75">
      <c r="A58" s="31" t="s">
        <v>62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5.75">
      <c r="A59" s="31" t="s">
        <v>63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1"/>
      <c r="M60" s="11"/>
      <c r="N60" s="10"/>
      <c r="O60" s="10"/>
      <c r="P60" s="10"/>
      <c r="Q60" s="10"/>
      <c r="R60" s="10"/>
      <c r="S60" s="10"/>
    </row>
    <row r="62" spans="1:19" ht="12.75">
      <c r="A62" s="33" t="s">
        <v>6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4"/>
      <c r="M63" s="14"/>
      <c r="N63" s="13"/>
      <c r="O63" s="13"/>
      <c r="P63" s="13"/>
      <c r="Q63" s="13"/>
      <c r="R63" s="13"/>
      <c r="S63" s="13"/>
    </row>
    <row r="64" spans="1:19" ht="12.75">
      <c r="A64" s="35" t="s">
        <v>8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</row>
    <row r="65" spans="1:19" ht="14.25" customHeight="1">
      <c r="A65" s="15" t="s">
        <v>9</v>
      </c>
      <c r="B65" s="36" t="s">
        <v>10</v>
      </c>
      <c r="C65" s="36"/>
      <c r="D65" s="36"/>
      <c r="E65" s="36"/>
      <c r="F65" s="36"/>
      <c r="G65" s="36"/>
      <c r="H65" s="36"/>
      <c r="I65" s="36"/>
      <c r="J65" s="36"/>
      <c r="K65" s="36" t="s">
        <v>11</v>
      </c>
      <c r="L65" s="36"/>
      <c r="M65" s="36"/>
      <c r="N65" s="70" t="s">
        <v>12</v>
      </c>
      <c r="O65" s="70"/>
      <c r="P65" s="70"/>
      <c r="Q65" s="38" t="s">
        <v>13</v>
      </c>
      <c r="R65" s="38"/>
      <c r="S65" s="38"/>
    </row>
    <row r="66" spans="1:19" ht="12.75" customHeight="1">
      <c r="A66" s="16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 t="s">
        <v>14</v>
      </c>
      <c r="O66" s="40"/>
      <c r="P66" s="40"/>
      <c r="Q66" s="41"/>
      <c r="R66" s="41"/>
      <c r="S66" s="41"/>
    </row>
    <row r="67" spans="1:19" ht="12" customHeight="1">
      <c r="A67" s="22" t="s">
        <v>15</v>
      </c>
      <c r="B67" s="71" t="s">
        <v>16</v>
      </c>
      <c r="C67" s="71"/>
      <c r="D67" s="71"/>
      <c r="E67" s="71"/>
      <c r="F67" s="71"/>
      <c r="G67" s="71"/>
      <c r="H67" s="71"/>
      <c r="I67" s="71"/>
      <c r="J67" s="71"/>
      <c r="K67" s="71" t="s">
        <v>17</v>
      </c>
      <c r="L67" s="71"/>
      <c r="M67" s="71"/>
      <c r="N67" s="71" t="s">
        <v>18</v>
      </c>
      <c r="O67" s="71"/>
      <c r="P67" s="71"/>
      <c r="Q67" s="72" t="s">
        <v>19</v>
      </c>
      <c r="R67" s="72"/>
      <c r="S67" s="72"/>
    </row>
    <row r="68" spans="1:20" ht="21" customHeight="1">
      <c r="A68" s="21" t="s">
        <v>64</v>
      </c>
      <c r="B68" s="64" t="s">
        <v>65</v>
      </c>
      <c r="C68" s="64"/>
      <c r="D68" s="64"/>
      <c r="E68" s="64"/>
      <c r="F68" s="64"/>
      <c r="G68" s="64"/>
      <c r="H68" s="64"/>
      <c r="I68" s="64"/>
      <c r="J68" s="64"/>
      <c r="K68" s="56">
        <f>SUM(K69:M77)</f>
        <v>28153</v>
      </c>
      <c r="L68" s="56"/>
      <c r="M68" s="56"/>
      <c r="N68" s="57"/>
      <c r="O68" s="57"/>
      <c r="P68" s="57"/>
      <c r="Q68" s="58">
        <f>SUM(Q69:S77)</f>
        <v>25325</v>
      </c>
      <c r="R68" s="58"/>
      <c r="S68" s="58"/>
      <c r="T68" s="2">
        <v>1</v>
      </c>
    </row>
    <row r="69" spans="1:20" ht="21" customHeight="1">
      <c r="A69" s="24" t="s">
        <v>66</v>
      </c>
      <c r="B69" s="44" t="s">
        <v>67</v>
      </c>
      <c r="C69" s="44"/>
      <c r="D69" s="44"/>
      <c r="E69" s="44"/>
      <c r="F69" s="44"/>
      <c r="G69" s="44"/>
      <c r="H69" s="44"/>
      <c r="I69" s="44"/>
      <c r="J69" s="44"/>
      <c r="K69" s="45">
        <v>0</v>
      </c>
      <c r="L69" s="45"/>
      <c r="M69" s="45"/>
      <c r="N69" s="45"/>
      <c r="O69" s="45"/>
      <c r="P69" s="45"/>
      <c r="Q69" s="45">
        <v>0</v>
      </c>
      <c r="R69" s="45"/>
      <c r="S69" s="45"/>
      <c r="T69" s="2">
        <v>2</v>
      </c>
    </row>
    <row r="70" spans="1:20" ht="21" customHeight="1">
      <c r="A70" s="3" t="s">
        <v>68</v>
      </c>
      <c r="B70" s="50" t="s">
        <v>69</v>
      </c>
      <c r="C70" s="50"/>
      <c r="D70" s="50"/>
      <c r="E70" s="50"/>
      <c r="F70" s="50"/>
      <c r="G70" s="50"/>
      <c r="H70" s="50"/>
      <c r="I70" s="50"/>
      <c r="J70" s="50"/>
      <c r="K70" s="48"/>
      <c r="L70" s="48"/>
      <c r="M70" s="48"/>
      <c r="N70" s="48"/>
      <c r="O70" s="48"/>
      <c r="P70" s="48"/>
      <c r="Q70" s="48"/>
      <c r="R70" s="48"/>
      <c r="S70" s="48"/>
      <c r="T70" s="2">
        <v>3</v>
      </c>
    </row>
    <row r="71" spans="1:20" ht="21" customHeight="1">
      <c r="A71" s="3" t="s">
        <v>70</v>
      </c>
      <c r="B71" s="47" t="s">
        <v>71</v>
      </c>
      <c r="C71" s="47"/>
      <c r="D71" s="47"/>
      <c r="E71" s="47"/>
      <c r="F71" s="47"/>
      <c r="G71" s="47"/>
      <c r="H71" s="47"/>
      <c r="I71" s="47"/>
      <c r="J71" s="47"/>
      <c r="K71" s="73">
        <v>28153</v>
      </c>
      <c r="L71" s="73"/>
      <c r="M71" s="73"/>
      <c r="N71" s="48"/>
      <c r="O71" s="48"/>
      <c r="P71" s="48"/>
      <c r="Q71" s="73">
        <v>25325</v>
      </c>
      <c r="R71" s="73"/>
      <c r="S71" s="73"/>
      <c r="T71" s="2">
        <v>4</v>
      </c>
    </row>
    <row r="72" spans="1:20" ht="21" customHeight="1">
      <c r="A72" s="3" t="s">
        <v>72</v>
      </c>
      <c r="B72" s="50" t="s">
        <v>73</v>
      </c>
      <c r="C72" s="50"/>
      <c r="D72" s="50"/>
      <c r="E72" s="50"/>
      <c r="F72" s="50"/>
      <c r="G72" s="50"/>
      <c r="H72" s="50"/>
      <c r="I72" s="50"/>
      <c r="J72" s="50"/>
      <c r="K72" s="48"/>
      <c r="L72" s="48"/>
      <c r="M72" s="48"/>
      <c r="N72" s="48"/>
      <c r="O72" s="48"/>
      <c r="P72" s="48"/>
      <c r="Q72" s="48"/>
      <c r="R72" s="48"/>
      <c r="S72" s="48"/>
      <c r="T72" s="2">
        <v>5</v>
      </c>
    </row>
    <row r="73" spans="1:20" ht="21" customHeight="1">
      <c r="A73" s="3" t="s">
        <v>74</v>
      </c>
      <c r="B73" s="74" t="s">
        <v>75</v>
      </c>
      <c r="C73" s="74"/>
      <c r="D73" s="74"/>
      <c r="E73" s="74"/>
      <c r="F73" s="74"/>
      <c r="G73" s="74"/>
      <c r="H73" s="74"/>
      <c r="I73" s="74"/>
      <c r="J73" s="74"/>
      <c r="K73" s="48">
        <v>0</v>
      </c>
      <c r="L73" s="48"/>
      <c r="M73" s="48"/>
      <c r="N73" s="48"/>
      <c r="O73" s="48"/>
      <c r="P73" s="48"/>
      <c r="Q73" s="48">
        <v>0</v>
      </c>
      <c r="R73" s="48"/>
      <c r="S73" s="48"/>
      <c r="T73" s="2">
        <v>6</v>
      </c>
    </row>
    <row r="74" spans="1:19" ht="12.75" customHeight="1">
      <c r="A74" s="75" t="s">
        <v>76</v>
      </c>
      <c r="B74" s="51" t="s">
        <v>77</v>
      </c>
      <c r="C74" s="51"/>
      <c r="D74" s="51"/>
      <c r="E74" s="51"/>
      <c r="F74" s="51"/>
      <c r="G74" s="51"/>
      <c r="H74" s="51"/>
      <c r="I74" s="51"/>
      <c r="J74" s="51"/>
      <c r="K74" s="48"/>
      <c r="L74" s="48"/>
      <c r="M74" s="48"/>
      <c r="N74" s="48"/>
      <c r="O74" s="48"/>
      <c r="P74" s="48"/>
      <c r="Q74" s="48"/>
      <c r="R74" s="48"/>
      <c r="S74" s="48"/>
    </row>
    <row r="75" spans="1:20" ht="10.5" customHeight="1">
      <c r="A75" s="75"/>
      <c r="B75" s="76" t="s">
        <v>78</v>
      </c>
      <c r="C75" s="76"/>
      <c r="D75" s="76"/>
      <c r="E75" s="76"/>
      <c r="F75" s="76"/>
      <c r="G75" s="76"/>
      <c r="H75" s="76"/>
      <c r="I75" s="76"/>
      <c r="J75" s="76"/>
      <c r="K75" s="48"/>
      <c r="L75" s="48"/>
      <c r="M75" s="48"/>
      <c r="N75" s="48"/>
      <c r="O75" s="48"/>
      <c r="P75" s="48"/>
      <c r="Q75" s="48"/>
      <c r="R75" s="48"/>
      <c r="S75" s="48"/>
      <c r="T75" s="2">
        <v>7</v>
      </c>
    </row>
    <row r="76" spans="1:19" ht="11.25" customHeight="1">
      <c r="A76" s="77" t="s">
        <v>79</v>
      </c>
      <c r="B76" s="51" t="s">
        <v>77</v>
      </c>
      <c r="C76" s="51"/>
      <c r="D76" s="51"/>
      <c r="E76" s="51"/>
      <c r="F76" s="51"/>
      <c r="G76" s="51"/>
      <c r="H76" s="51"/>
      <c r="I76" s="51"/>
      <c r="J76" s="51"/>
      <c r="K76" s="52"/>
      <c r="L76" s="52"/>
      <c r="M76" s="52"/>
      <c r="N76" s="52"/>
      <c r="O76" s="52"/>
      <c r="P76" s="52"/>
      <c r="Q76" s="52"/>
      <c r="R76" s="52"/>
      <c r="S76" s="52"/>
    </row>
    <row r="77" spans="1:20" ht="10.5" customHeight="1">
      <c r="A77" s="77"/>
      <c r="B77" s="76" t="s">
        <v>80</v>
      </c>
      <c r="C77" s="76"/>
      <c r="D77" s="76"/>
      <c r="E77" s="76"/>
      <c r="F77" s="76"/>
      <c r="G77" s="76"/>
      <c r="H77" s="76"/>
      <c r="I77" s="76"/>
      <c r="J77" s="76"/>
      <c r="K77" s="52"/>
      <c r="L77" s="52"/>
      <c r="M77" s="52"/>
      <c r="N77" s="52"/>
      <c r="O77" s="52"/>
      <c r="P77" s="52"/>
      <c r="Q77" s="52"/>
      <c r="R77" s="52"/>
      <c r="S77" s="52"/>
      <c r="T77" s="2">
        <v>8</v>
      </c>
    </row>
    <row r="78" spans="1:20" ht="21" customHeight="1">
      <c r="A78" s="21" t="s">
        <v>81</v>
      </c>
      <c r="B78" s="64" t="s">
        <v>82</v>
      </c>
      <c r="C78" s="64"/>
      <c r="D78" s="64"/>
      <c r="E78" s="64"/>
      <c r="F78" s="64"/>
      <c r="G78" s="64"/>
      <c r="H78" s="64"/>
      <c r="I78" s="64"/>
      <c r="J78" s="64"/>
      <c r="K78" s="78">
        <f>SUM(K79:M86)</f>
        <v>2413</v>
      </c>
      <c r="L78" s="78"/>
      <c r="M78" s="78"/>
      <c r="N78" s="57"/>
      <c r="O78" s="57"/>
      <c r="P78" s="57"/>
      <c r="Q78" s="79">
        <f>SUM(Q79:S86)</f>
        <v>2481</v>
      </c>
      <c r="R78" s="79"/>
      <c r="S78" s="79"/>
      <c r="T78" s="2">
        <v>9</v>
      </c>
    </row>
    <row r="79" spans="1:20" ht="21" customHeight="1">
      <c r="A79" s="24" t="s">
        <v>83</v>
      </c>
      <c r="B79" s="44" t="s">
        <v>84</v>
      </c>
      <c r="C79" s="44"/>
      <c r="D79" s="44"/>
      <c r="E79" s="44"/>
      <c r="F79" s="44"/>
      <c r="G79" s="44"/>
      <c r="H79" s="44"/>
      <c r="I79" s="44"/>
      <c r="J79" s="44"/>
      <c r="K79" s="80">
        <v>1274</v>
      </c>
      <c r="L79" s="80"/>
      <c r="M79" s="80"/>
      <c r="N79" s="45"/>
      <c r="O79" s="45"/>
      <c r="P79" s="45"/>
      <c r="Q79" s="80">
        <v>1612</v>
      </c>
      <c r="R79" s="80"/>
      <c r="S79" s="80"/>
      <c r="T79" s="2">
        <v>10</v>
      </c>
    </row>
    <row r="80" spans="1:20" ht="21" customHeight="1">
      <c r="A80" s="3" t="s">
        <v>85</v>
      </c>
      <c r="B80" s="47" t="s">
        <v>86</v>
      </c>
      <c r="C80" s="47"/>
      <c r="D80" s="47"/>
      <c r="E80" s="47"/>
      <c r="F80" s="47"/>
      <c r="G80" s="47"/>
      <c r="H80" s="47"/>
      <c r="I80" s="47"/>
      <c r="J80" s="47"/>
      <c r="K80" s="73">
        <v>211</v>
      </c>
      <c r="L80" s="73"/>
      <c r="M80" s="73"/>
      <c r="N80" s="48"/>
      <c r="O80" s="48"/>
      <c r="P80" s="48"/>
      <c r="Q80" s="73">
        <v>107</v>
      </c>
      <c r="R80" s="73"/>
      <c r="S80" s="73"/>
      <c r="T80" s="2">
        <v>11</v>
      </c>
    </row>
    <row r="81" spans="1:20" ht="21" customHeight="1">
      <c r="A81" s="3" t="s">
        <v>87</v>
      </c>
      <c r="B81" s="51" t="s">
        <v>88</v>
      </c>
      <c r="C81" s="51"/>
      <c r="D81" s="51"/>
      <c r="E81" s="51"/>
      <c r="F81" s="51"/>
      <c r="G81" s="51"/>
      <c r="H81" s="51"/>
      <c r="I81" s="51"/>
      <c r="J81" s="51"/>
      <c r="K81" s="48"/>
      <c r="L81" s="48"/>
      <c r="M81" s="48"/>
      <c r="N81" s="48"/>
      <c r="O81" s="48"/>
      <c r="P81" s="48"/>
      <c r="Q81" s="48"/>
      <c r="R81" s="48"/>
      <c r="S81" s="48"/>
      <c r="T81" s="2">
        <v>12</v>
      </c>
    </row>
    <row r="82" spans="1:19" ht="12" customHeight="1">
      <c r="A82" s="75" t="s">
        <v>89</v>
      </c>
      <c r="B82" s="51" t="s">
        <v>90</v>
      </c>
      <c r="C82" s="51"/>
      <c r="D82" s="51"/>
      <c r="E82" s="51"/>
      <c r="F82" s="51"/>
      <c r="G82" s="51"/>
      <c r="H82" s="51"/>
      <c r="I82" s="51"/>
      <c r="J82" s="51"/>
      <c r="K82" s="48"/>
      <c r="L82" s="48"/>
      <c r="M82" s="48"/>
      <c r="N82" s="48"/>
      <c r="O82" s="48"/>
      <c r="P82" s="48"/>
      <c r="Q82" s="48"/>
      <c r="R82" s="48"/>
      <c r="S82" s="48"/>
    </row>
    <row r="83" spans="1:20" ht="9.75" customHeight="1">
      <c r="A83" s="75"/>
      <c r="B83" s="81" t="s">
        <v>91</v>
      </c>
      <c r="C83" s="81"/>
      <c r="D83" s="81"/>
      <c r="E83" s="81"/>
      <c r="F83" s="81"/>
      <c r="G83" s="81"/>
      <c r="H83" s="81"/>
      <c r="I83" s="81"/>
      <c r="J83" s="81"/>
      <c r="K83" s="48"/>
      <c r="L83" s="48"/>
      <c r="M83" s="48"/>
      <c r="N83" s="48"/>
      <c r="O83" s="48"/>
      <c r="P83" s="48"/>
      <c r="Q83" s="48"/>
      <c r="R83" s="48"/>
      <c r="S83" s="48"/>
      <c r="T83" s="2">
        <v>13</v>
      </c>
    </row>
    <row r="84" spans="1:20" ht="21" customHeight="1">
      <c r="A84" s="3" t="s">
        <v>92</v>
      </c>
      <c r="B84" s="44" t="s">
        <v>93</v>
      </c>
      <c r="C84" s="44"/>
      <c r="D84" s="44"/>
      <c r="E84" s="44"/>
      <c r="F84" s="44"/>
      <c r="G84" s="44"/>
      <c r="H84" s="44"/>
      <c r="I84" s="44"/>
      <c r="J84" s="44"/>
      <c r="K84" s="48">
        <v>0</v>
      </c>
      <c r="L84" s="48"/>
      <c r="M84" s="48"/>
      <c r="N84" s="48"/>
      <c r="O84" s="48"/>
      <c r="P84" s="48"/>
      <c r="Q84" s="48">
        <v>0</v>
      </c>
      <c r="R84" s="48"/>
      <c r="S84" s="48"/>
      <c r="T84" s="2">
        <v>14</v>
      </c>
    </row>
    <row r="85" spans="1:20" ht="21" customHeight="1">
      <c r="A85" s="25" t="s">
        <v>94</v>
      </c>
      <c r="B85" s="50" t="s">
        <v>95</v>
      </c>
      <c r="C85" s="50"/>
      <c r="D85" s="50"/>
      <c r="E85" s="50"/>
      <c r="F85" s="50"/>
      <c r="G85" s="50"/>
      <c r="H85" s="50"/>
      <c r="I85" s="50"/>
      <c r="J85" s="50"/>
      <c r="K85" s="48"/>
      <c r="L85" s="48"/>
      <c r="M85" s="48"/>
      <c r="N85" s="48"/>
      <c r="O85" s="48"/>
      <c r="P85" s="48"/>
      <c r="Q85" s="48"/>
      <c r="R85" s="48"/>
      <c r="S85" s="48"/>
      <c r="T85" s="2">
        <v>15</v>
      </c>
    </row>
    <row r="86" spans="1:20" ht="21" customHeight="1">
      <c r="A86" s="26" t="s">
        <v>96</v>
      </c>
      <c r="B86" s="74" t="s">
        <v>97</v>
      </c>
      <c r="C86" s="74"/>
      <c r="D86" s="74"/>
      <c r="E86" s="74"/>
      <c r="F86" s="74"/>
      <c r="G86" s="74"/>
      <c r="H86" s="74"/>
      <c r="I86" s="74"/>
      <c r="J86" s="74"/>
      <c r="K86" s="82">
        <v>928</v>
      </c>
      <c r="L86" s="82"/>
      <c r="M86" s="82"/>
      <c r="N86" s="52"/>
      <c r="O86" s="52"/>
      <c r="P86" s="52"/>
      <c r="Q86" s="82">
        <v>762</v>
      </c>
      <c r="R86" s="82"/>
      <c r="S86" s="82"/>
      <c r="T86" s="2">
        <v>16</v>
      </c>
    </row>
    <row r="87" spans="1:20" ht="21" customHeight="1">
      <c r="A87" s="21" t="s">
        <v>98</v>
      </c>
      <c r="B87" s="64" t="s">
        <v>99</v>
      </c>
      <c r="C87" s="64"/>
      <c r="D87" s="64"/>
      <c r="E87" s="64"/>
      <c r="F87" s="64"/>
      <c r="G87" s="64"/>
      <c r="H87" s="64"/>
      <c r="I87" s="64"/>
      <c r="J87" s="64"/>
      <c r="K87" s="56">
        <v>93</v>
      </c>
      <c r="L87" s="56"/>
      <c r="M87" s="56"/>
      <c r="N87" s="57"/>
      <c r="O87" s="57"/>
      <c r="P87" s="57"/>
      <c r="Q87" s="83">
        <v>237</v>
      </c>
      <c r="R87" s="83"/>
      <c r="S87" s="83"/>
      <c r="T87" s="2">
        <v>17</v>
      </c>
    </row>
    <row r="88" spans="1:19" ht="10.5" customHeight="1">
      <c r="A88" s="7"/>
      <c r="B88" s="69"/>
      <c r="C88" s="69"/>
      <c r="D88" s="69"/>
      <c r="E88" s="69"/>
      <c r="F88" s="69"/>
      <c r="G88" s="69"/>
      <c r="H88" s="69"/>
      <c r="I88" s="69"/>
      <c r="J88" s="69"/>
      <c r="K88" s="84"/>
      <c r="L88" s="84"/>
      <c r="M88" s="84"/>
      <c r="N88" s="84"/>
      <c r="O88" s="84"/>
      <c r="P88" s="84"/>
      <c r="Q88" s="84"/>
      <c r="R88" s="84"/>
      <c r="S88" s="84"/>
    </row>
    <row r="89" spans="1:22" ht="21" customHeight="1">
      <c r="A89" s="21" t="s">
        <v>100</v>
      </c>
      <c r="B89" s="64" t="s">
        <v>101</v>
      </c>
      <c r="C89" s="64"/>
      <c r="D89" s="64"/>
      <c r="E89" s="64"/>
      <c r="F89" s="64"/>
      <c r="G89" s="64"/>
      <c r="H89" s="64"/>
      <c r="I89" s="64"/>
      <c r="J89" s="64"/>
      <c r="K89" s="56">
        <f>K68+K78+K87</f>
        <v>30659</v>
      </c>
      <c r="L89" s="56"/>
      <c r="M89" s="56"/>
      <c r="N89" s="57"/>
      <c r="O89" s="57"/>
      <c r="P89" s="57"/>
      <c r="Q89" s="58">
        <f>Q68+Q78+Q87</f>
        <v>28043</v>
      </c>
      <c r="R89" s="58"/>
      <c r="S89" s="58"/>
      <c r="T89" s="2">
        <v>18</v>
      </c>
      <c r="V89" s="27"/>
    </row>
    <row r="90" spans="1:22" ht="18" customHeight="1">
      <c r="A90" s="28"/>
      <c r="B90" s="85"/>
      <c r="C90" s="85"/>
      <c r="D90" s="85"/>
      <c r="E90" s="85"/>
      <c r="F90" s="85"/>
      <c r="G90" s="85"/>
      <c r="H90" s="85"/>
      <c r="I90" s="85"/>
      <c r="J90" s="85"/>
      <c r="K90" s="86"/>
      <c r="L90" s="86"/>
      <c r="M90" s="86"/>
      <c r="N90" s="86"/>
      <c r="O90" s="86"/>
      <c r="P90" s="86"/>
      <c r="Q90" s="86"/>
      <c r="R90" s="86"/>
      <c r="S90" s="86"/>
      <c r="V90" s="27"/>
    </row>
    <row r="91" spans="1:19" ht="18" customHeight="1">
      <c r="A91" s="7"/>
      <c r="B91" s="69"/>
      <c r="C91" s="69"/>
      <c r="D91" s="69"/>
      <c r="E91" s="69"/>
      <c r="F91" s="69"/>
      <c r="G91" s="69"/>
      <c r="H91" s="69"/>
      <c r="I91" s="69"/>
      <c r="J91" s="69"/>
      <c r="K91" s="32"/>
      <c r="L91" s="32"/>
      <c r="M91" s="32"/>
      <c r="N91" s="32"/>
      <c r="O91" s="32"/>
      <c r="P91" s="32"/>
      <c r="Q91" s="32"/>
      <c r="R91" s="32"/>
      <c r="S91" s="32"/>
    </row>
    <row r="92" spans="1:19" ht="18" customHeight="1">
      <c r="A92" s="28"/>
      <c r="B92" s="85"/>
      <c r="C92" s="85"/>
      <c r="D92" s="85"/>
      <c r="E92" s="85"/>
      <c r="F92" s="85"/>
      <c r="G92" s="85"/>
      <c r="H92" s="85"/>
      <c r="I92" s="85"/>
      <c r="J92" s="85"/>
      <c r="K92" s="86"/>
      <c r="L92" s="86"/>
      <c r="M92" s="86"/>
      <c r="N92" s="86"/>
      <c r="O92" s="86"/>
      <c r="P92" s="86"/>
      <c r="Q92" s="86"/>
      <c r="R92" s="86"/>
      <c r="S92" s="86"/>
    </row>
    <row r="93" spans="1:19" ht="18" customHeight="1">
      <c r="A93" s="28"/>
      <c r="B93" s="85"/>
      <c r="C93" s="85"/>
      <c r="D93" s="85"/>
      <c r="E93" s="85"/>
      <c r="F93" s="85"/>
      <c r="G93" s="85"/>
      <c r="H93" s="85"/>
      <c r="I93" s="85"/>
      <c r="J93" s="85"/>
      <c r="K93" s="86"/>
      <c r="L93" s="86"/>
      <c r="M93" s="86"/>
      <c r="N93" s="86"/>
      <c r="O93" s="86"/>
      <c r="P93" s="86"/>
      <c r="Q93" s="86"/>
      <c r="R93" s="86"/>
      <c r="S93" s="86"/>
    </row>
    <row r="94" spans="1:19" ht="12.75">
      <c r="A94" s="69" t="str">
        <f>U43</f>
        <v>Keltezés: Tiszaújváros, 2018. április 06</v>
      </c>
      <c r="B94" s="69"/>
      <c r="C94" s="69"/>
      <c r="D94" s="69"/>
      <c r="E94" s="69"/>
      <c r="F94" s="69"/>
      <c r="G94" s="69"/>
      <c r="H94" s="69"/>
      <c r="I94" s="29" t="s">
        <v>59</v>
      </c>
      <c r="J94" s="29"/>
      <c r="K94" s="29" t="s">
        <v>60</v>
      </c>
      <c r="L94" s="29"/>
      <c r="M94" s="29"/>
      <c r="N94" s="29"/>
      <c r="O94" s="29"/>
      <c r="P94" s="29"/>
      <c r="Q94" s="29"/>
      <c r="R94" s="29"/>
      <c r="S94" s="29"/>
    </row>
    <row r="95" spans="11:19" ht="12.75">
      <c r="K95" s="29" t="s">
        <v>61</v>
      </c>
      <c r="L95" s="29"/>
      <c r="M95" s="29"/>
      <c r="N95" s="29"/>
      <c r="O95" s="29"/>
      <c r="P95" s="29"/>
      <c r="Q95" s="29"/>
      <c r="R95" s="29"/>
      <c r="S95" s="29"/>
    </row>
    <row r="96" spans="11:19" ht="12.75">
      <c r="K96" s="6"/>
      <c r="L96" s="23"/>
      <c r="M96" s="23"/>
      <c r="N96" s="6"/>
      <c r="O96" s="6"/>
      <c r="P96" s="6"/>
      <c r="Q96" s="6"/>
      <c r="R96" s="6"/>
      <c r="S96" s="6"/>
    </row>
    <row r="97" spans="11:19" ht="12.75">
      <c r="K97" s="6"/>
      <c r="L97" s="23"/>
      <c r="M97" s="23"/>
      <c r="N97" s="6"/>
      <c r="O97" s="6"/>
      <c r="P97" s="6"/>
      <c r="Q97" s="6"/>
      <c r="R97" s="6"/>
      <c r="S97" s="6"/>
    </row>
    <row r="98" spans="11:19" ht="12.75">
      <c r="K98" s="6"/>
      <c r="L98" s="23"/>
      <c r="M98" s="23"/>
      <c r="N98" s="6"/>
      <c r="O98" s="6"/>
      <c r="P98" s="6"/>
      <c r="Q98" s="6"/>
      <c r="R98" s="6"/>
      <c r="S98" s="6"/>
    </row>
    <row r="99" spans="1:19" ht="15" customHeight="1">
      <c r="A99" s="29" t="s">
        <v>0</v>
      </c>
      <c r="B99" s="29"/>
      <c r="C99" s="3">
        <v>1</v>
      </c>
      <c r="D99" s="3">
        <v>1</v>
      </c>
      <c r="E99" s="3">
        <v>5</v>
      </c>
      <c r="F99" s="3">
        <v>8</v>
      </c>
      <c r="G99" s="3">
        <v>8</v>
      </c>
      <c r="H99" s="3">
        <v>2</v>
      </c>
      <c r="I99" s="3">
        <v>4</v>
      </c>
      <c r="J99" s="3">
        <v>3</v>
      </c>
      <c r="K99" s="3">
        <v>6</v>
      </c>
      <c r="L99" s="4">
        <v>8</v>
      </c>
      <c r="M99" s="4">
        <v>2</v>
      </c>
      <c r="N99" s="3">
        <v>0</v>
      </c>
      <c r="O99" s="3">
        <v>1</v>
      </c>
      <c r="P99" s="3">
        <v>1</v>
      </c>
      <c r="Q99" s="3">
        <v>3</v>
      </c>
      <c r="R99" s="3">
        <v>0</v>
      </c>
      <c r="S99" s="3">
        <v>5</v>
      </c>
    </row>
    <row r="101" spans="1:19" ht="15" customHeight="1">
      <c r="A101" s="29" t="s">
        <v>1</v>
      </c>
      <c r="B101" s="29"/>
      <c r="C101" s="3">
        <v>0</v>
      </c>
      <c r="D101" s="3">
        <v>5</v>
      </c>
      <c r="E101" s="3"/>
      <c r="F101" s="3">
        <v>0</v>
      </c>
      <c r="G101" s="3">
        <v>9</v>
      </c>
      <c r="H101" s="3"/>
      <c r="I101" s="3">
        <v>0</v>
      </c>
      <c r="J101" s="3">
        <v>0</v>
      </c>
      <c r="K101" s="3">
        <v>7</v>
      </c>
      <c r="L101" s="4">
        <v>1</v>
      </c>
      <c r="M101" s="4">
        <v>1</v>
      </c>
      <c r="N101" s="3">
        <v>3</v>
      </c>
      <c r="O101" s="5"/>
      <c r="P101" s="5"/>
      <c r="Q101" s="5"/>
      <c r="R101" s="3">
        <v>1</v>
      </c>
      <c r="S101" s="3">
        <v>2</v>
      </c>
    </row>
    <row r="102" spans="1:19" ht="12.75">
      <c r="A102" s="6"/>
      <c r="B102" s="6"/>
      <c r="C102" s="7"/>
      <c r="D102" s="7"/>
      <c r="E102" s="7"/>
      <c r="F102" s="7"/>
      <c r="G102" s="7"/>
      <c r="H102" s="7"/>
      <c r="I102" s="7"/>
      <c r="J102" s="7"/>
      <c r="K102" s="7"/>
      <c r="L102" s="8"/>
      <c r="M102" s="8"/>
      <c r="N102" s="7"/>
      <c r="O102" s="5"/>
      <c r="P102" s="5"/>
      <c r="Q102" s="5"/>
      <c r="R102" s="7"/>
      <c r="S102" s="7"/>
    </row>
    <row r="103" spans="1:19" ht="12.75">
      <c r="A103" s="6"/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8"/>
      <c r="M103" s="8"/>
      <c r="N103" s="7"/>
      <c r="O103" s="5"/>
      <c r="P103" s="5"/>
      <c r="Q103" s="5"/>
      <c r="R103" s="7"/>
      <c r="S103" s="7"/>
    </row>
    <row r="104" spans="1:19" ht="15.75">
      <c r="A104" s="31" t="s">
        <v>62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</row>
    <row r="105" spans="1:19" ht="15.75">
      <c r="A105" s="31" t="s">
        <v>102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</row>
    <row r="106" spans="1:19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1"/>
      <c r="M106" s="11"/>
      <c r="N106" s="10"/>
      <c r="O106" s="10"/>
      <c r="P106" s="10"/>
      <c r="Q106" s="10"/>
      <c r="R106" s="10"/>
      <c r="S106" s="10"/>
    </row>
    <row r="107" spans="1:19" ht="12.75">
      <c r="A107" s="33" t="s">
        <v>6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</row>
    <row r="108" spans="1:19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4"/>
      <c r="M108" s="14"/>
      <c r="N108" s="13"/>
      <c r="O108" s="13"/>
      <c r="P108" s="13"/>
      <c r="Q108" s="13"/>
      <c r="R108" s="13"/>
      <c r="S108" s="13"/>
    </row>
    <row r="109" spans="1:19" ht="12.75">
      <c r="A109" s="35" t="s">
        <v>8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</row>
    <row r="110" spans="1:19" ht="12.75">
      <c r="A110" s="15" t="s">
        <v>9</v>
      </c>
      <c r="B110" s="36" t="s">
        <v>10</v>
      </c>
      <c r="C110" s="36"/>
      <c r="D110" s="36"/>
      <c r="E110" s="36"/>
      <c r="F110" s="36"/>
      <c r="G110" s="36"/>
      <c r="H110" s="36"/>
      <c r="I110" s="36"/>
      <c r="J110" s="36"/>
      <c r="K110" s="36" t="s">
        <v>11</v>
      </c>
      <c r="L110" s="36"/>
      <c r="M110" s="36"/>
      <c r="N110" s="70" t="s">
        <v>12</v>
      </c>
      <c r="O110" s="70"/>
      <c r="P110" s="70"/>
      <c r="Q110" s="38" t="s">
        <v>13</v>
      </c>
      <c r="R110" s="38"/>
      <c r="S110" s="38"/>
    </row>
    <row r="111" spans="1:19" ht="12.75">
      <c r="A111" s="16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40" t="s">
        <v>14</v>
      </c>
      <c r="O111" s="40"/>
      <c r="P111" s="40"/>
      <c r="Q111" s="41"/>
      <c r="R111" s="41"/>
      <c r="S111" s="41"/>
    </row>
    <row r="112" spans="1:19" ht="12.75">
      <c r="A112" s="22" t="s">
        <v>15</v>
      </c>
      <c r="B112" s="71" t="s">
        <v>16</v>
      </c>
      <c r="C112" s="71"/>
      <c r="D112" s="71"/>
      <c r="E112" s="71"/>
      <c r="F112" s="71"/>
      <c r="G112" s="71"/>
      <c r="H112" s="71"/>
      <c r="I112" s="71"/>
      <c r="J112" s="71"/>
      <c r="K112" s="71" t="s">
        <v>17</v>
      </c>
      <c r="L112" s="71"/>
      <c r="M112" s="71"/>
      <c r="N112" s="71" t="s">
        <v>18</v>
      </c>
      <c r="O112" s="71"/>
      <c r="P112" s="71"/>
      <c r="Q112" s="72" t="s">
        <v>19</v>
      </c>
      <c r="R112" s="72"/>
      <c r="S112" s="72"/>
    </row>
    <row r="113" spans="1:20" ht="21" customHeight="1">
      <c r="A113" s="21" t="s">
        <v>103</v>
      </c>
      <c r="B113" s="64" t="s">
        <v>104</v>
      </c>
      <c r="C113" s="64"/>
      <c r="D113" s="64"/>
      <c r="E113" s="64"/>
      <c r="F113" s="64"/>
      <c r="G113" s="64"/>
      <c r="H113" s="64"/>
      <c r="I113" s="64"/>
      <c r="J113" s="64"/>
      <c r="K113" s="56">
        <f>SUM(K114:M124)</f>
        <v>10509</v>
      </c>
      <c r="L113" s="56"/>
      <c r="M113" s="56"/>
      <c r="N113" s="57"/>
      <c r="O113" s="57"/>
      <c r="P113" s="57"/>
      <c r="Q113" s="58">
        <f>SUM(Q114:S124)</f>
        <v>10563</v>
      </c>
      <c r="R113" s="58"/>
      <c r="S113" s="58"/>
      <c r="T113" s="2">
        <v>19</v>
      </c>
    </row>
    <row r="114" spans="1:20" ht="21" customHeight="1">
      <c r="A114" s="24" t="s">
        <v>105</v>
      </c>
      <c r="B114" s="65" t="s">
        <v>106</v>
      </c>
      <c r="C114" s="65"/>
      <c r="D114" s="65"/>
      <c r="E114" s="65"/>
      <c r="F114" s="65"/>
      <c r="G114" s="65"/>
      <c r="H114" s="65"/>
      <c r="I114" s="65"/>
      <c r="J114" s="65"/>
      <c r="K114" s="45">
        <v>3700</v>
      </c>
      <c r="L114" s="45"/>
      <c r="M114" s="45"/>
      <c r="N114" s="45"/>
      <c r="O114" s="45"/>
      <c r="P114" s="45"/>
      <c r="Q114" s="45">
        <v>3700</v>
      </c>
      <c r="R114" s="45"/>
      <c r="S114" s="45"/>
      <c r="T114" s="2">
        <v>20</v>
      </c>
    </row>
    <row r="115" spans="1:19" ht="11.25" customHeight="1">
      <c r="A115" s="75" t="s">
        <v>107</v>
      </c>
      <c r="B115" s="51" t="s">
        <v>108</v>
      </c>
      <c r="C115" s="51"/>
      <c r="D115" s="51"/>
      <c r="E115" s="51"/>
      <c r="F115" s="51"/>
      <c r="G115" s="51"/>
      <c r="H115" s="51"/>
      <c r="I115" s="51"/>
      <c r="J115" s="51"/>
      <c r="K115" s="52"/>
      <c r="L115" s="52"/>
      <c r="M115" s="52"/>
      <c r="N115" s="87"/>
      <c r="O115" s="87"/>
      <c r="P115" s="87"/>
      <c r="Q115" s="52"/>
      <c r="R115" s="52"/>
      <c r="S115" s="52"/>
    </row>
    <row r="116" spans="1:20" ht="10.5" customHeight="1">
      <c r="A116" s="75"/>
      <c r="B116" s="81" t="s">
        <v>109</v>
      </c>
      <c r="C116" s="81"/>
      <c r="D116" s="81"/>
      <c r="E116" s="81"/>
      <c r="F116" s="81"/>
      <c r="G116" s="81"/>
      <c r="H116" s="81"/>
      <c r="I116" s="81"/>
      <c r="J116" s="81"/>
      <c r="K116" s="45"/>
      <c r="L116" s="45"/>
      <c r="M116" s="45"/>
      <c r="N116" s="87"/>
      <c r="O116" s="87"/>
      <c r="P116" s="87"/>
      <c r="Q116" s="45"/>
      <c r="R116" s="45"/>
      <c r="S116" s="45"/>
      <c r="T116" s="2">
        <v>21</v>
      </c>
    </row>
    <row r="117" spans="1:20" ht="21" customHeight="1">
      <c r="A117" s="3" t="s">
        <v>110</v>
      </c>
      <c r="B117" s="44" t="s">
        <v>111</v>
      </c>
      <c r="C117" s="44"/>
      <c r="D117" s="44"/>
      <c r="E117" s="44"/>
      <c r="F117" s="44"/>
      <c r="G117" s="44"/>
      <c r="H117" s="44"/>
      <c r="I117" s="44"/>
      <c r="J117" s="44"/>
      <c r="K117" s="45">
        <v>0</v>
      </c>
      <c r="L117" s="45"/>
      <c r="M117" s="45"/>
      <c r="N117" s="48"/>
      <c r="O117" s="48"/>
      <c r="P117" s="48"/>
      <c r="Q117" s="45">
        <v>0</v>
      </c>
      <c r="R117" s="45"/>
      <c r="S117" s="45"/>
      <c r="T117" s="2">
        <v>22</v>
      </c>
    </row>
    <row r="118" spans="1:20" ht="21" customHeight="1">
      <c r="A118" s="3" t="s">
        <v>112</v>
      </c>
      <c r="B118" s="47" t="s">
        <v>113</v>
      </c>
      <c r="C118" s="47"/>
      <c r="D118" s="47"/>
      <c r="E118" s="47"/>
      <c r="F118" s="47"/>
      <c r="G118" s="47"/>
      <c r="H118" s="47"/>
      <c r="I118" s="47"/>
      <c r="J118" s="47"/>
      <c r="K118" s="48">
        <v>0</v>
      </c>
      <c r="L118" s="48"/>
      <c r="M118" s="48"/>
      <c r="N118" s="48"/>
      <c r="O118" s="48"/>
      <c r="P118" s="48"/>
      <c r="Q118" s="48">
        <v>0</v>
      </c>
      <c r="R118" s="48"/>
      <c r="S118" s="48"/>
      <c r="T118" s="2">
        <v>23</v>
      </c>
    </row>
    <row r="119" spans="1:20" ht="21" customHeight="1">
      <c r="A119" s="3" t="s">
        <v>114</v>
      </c>
      <c r="B119" s="47" t="s">
        <v>115</v>
      </c>
      <c r="C119" s="47"/>
      <c r="D119" s="47"/>
      <c r="E119" s="47"/>
      <c r="F119" s="47"/>
      <c r="G119" s="47"/>
      <c r="H119" s="47"/>
      <c r="I119" s="47"/>
      <c r="J119" s="47"/>
      <c r="K119" s="48">
        <v>6774</v>
      </c>
      <c r="L119" s="48"/>
      <c r="M119" s="48"/>
      <c r="N119" s="48"/>
      <c r="O119" s="48"/>
      <c r="P119" s="48"/>
      <c r="Q119" s="48">
        <v>6810</v>
      </c>
      <c r="R119" s="48"/>
      <c r="S119" s="48"/>
      <c r="T119" s="2">
        <v>24</v>
      </c>
    </row>
    <row r="120" spans="1:20" ht="21" customHeight="1">
      <c r="A120" s="3" t="s">
        <v>116</v>
      </c>
      <c r="B120" s="47" t="s">
        <v>117</v>
      </c>
      <c r="C120" s="47"/>
      <c r="D120" s="47"/>
      <c r="E120" s="47"/>
      <c r="F120" s="47"/>
      <c r="G120" s="47"/>
      <c r="H120" s="47"/>
      <c r="I120" s="47"/>
      <c r="J120" s="47"/>
      <c r="K120" s="48">
        <v>0</v>
      </c>
      <c r="L120" s="48"/>
      <c r="M120" s="48"/>
      <c r="N120" s="48"/>
      <c r="O120" s="48"/>
      <c r="P120" s="48"/>
      <c r="Q120" s="48">
        <v>0</v>
      </c>
      <c r="R120" s="48"/>
      <c r="S120" s="48"/>
      <c r="T120" s="2">
        <v>25</v>
      </c>
    </row>
    <row r="121" spans="1:20" ht="21" customHeight="1">
      <c r="A121" s="3" t="s">
        <v>118</v>
      </c>
      <c r="B121" s="47" t="s">
        <v>119</v>
      </c>
      <c r="C121" s="47"/>
      <c r="D121" s="47"/>
      <c r="E121" s="47"/>
      <c r="F121" s="47"/>
      <c r="G121" s="47"/>
      <c r="H121" s="47"/>
      <c r="I121" s="47"/>
      <c r="J121" s="47"/>
      <c r="K121" s="48">
        <v>0</v>
      </c>
      <c r="L121" s="48"/>
      <c r="M121" s="48"/>
      <c r="N121" s="48"/>
      <c r="O121" s="48"/>
      <c r="P121" s="48"/>
      <c r="Q121" s="48">
        <v>0</v>
      </c>
      <c r="R121" s="48"/>
      <c r="S121" s="48"/>
      <c r="T121" s="2">
        <v>26</v>
      </c>
    </row>
    <row r="122" spans="1:20" ht="21" customHeight="1">
      <c r="A122" s="3" t="s">
        <v>120</v>
      </c>
      <c r="B122" s="50" t="s">
        <v>121</v>
      </c>
      <c r="C122" s="50"/>
      <c r="D122" s="50"/>
      <c r="E122" s="50"/>
      <c r="F122" s="50"/>
      <c r="G122" s="50"/>
      <c r="H122" s="50"/>
      <c r="I122" s="50"/>
      <c r="J122" s="50"/>
      <c r="K122" s="48"/>
      <c r="L122" s="48"/>
      <c r="M122" s="48"/>
      <c r="N122" s="48"/>
      <c r="O122" s="48"/>
      <c r="P122" s="48"/>
      <c r="Q122" s="48"/>
      <c r="R122" s="48"/>
      <c r="S122" s="48"/>
      <c r="T122" s="2">
        <v>27</v>
      </c>
    </row>
    <row r="123" spans="1:20" ht="21" customHeight="1">
      <c r="A123" s="25" t="s">
        <v>122</v>
      </c>
      <c r="B123" s="50" t="s">
        <v>123</v>
      </c>
      <c r="C123" s="50"/>
      <c r="D123" s="50"/>
      <c r="E123" s="50"/>
      <c r="F123" s="50"/>
      <c r="G123" s="50"/>
      <c r="H123" s="50"/>
      <c r="I123" s="50"/>
      <c r="J123" s="50"/>
      <c r="K123" s="48"/>
      <c r="L123" s="48"/>
      <c r="M123" s="48"/>
      <c r="N123" s="48"/>
      <c r="O123" s="48"/>
      <c r="P123" s="48"/>
      <c r="Q123" s="48"/>
      <c r="R123" s="48"/>
      <c r="S123" s="48"/>
      <c r="T123" s="2">
        <v>28</v>
      </c>
    </row>
    <row r="124" spans="1:20" ht="21" customHeight="1">
      <c r="A124" s="26" t="s">
        <v>124</v>
      </c>
      <c r="B124" s="74" t="s">
        <v>125</v>
      </c>
      <c r="C124" s="74"/>
      <c r="D124" s="74"/>
      <c r="E124" s="74"/>
      <c r="F124" s="74"/>
      <c r="G124" s="74"/>
      <c r="H124" s="74"/>
      <c r="I124" s="74"/>
      <c r="J124" s="74"/>
      <c r="K124" s="88">
        <f>K38</f>
        <v>35</v>
      </c>
      <c r="L124" s="88"/>
      <c r="M124" s="88"/>
      <c r="N124" s="52"/>
      <c r="O124" s="52"/>
      <c r="P124" s="52"/>
      <c r="Q124" s="88">
        <f>Q38</f>
        <v>53</v>
      </c>
      <c r="R124" s="88"/>
      <c r="S124" s="88"/>
      <c r="T124" s="2">
        <v>29</v>
      </c>
    </row>
    <row r="125" spans="1:20" ht="21" customHeight="1">
      <c r="A125" s="21" t="s">
        <v>126</v>
      </c>
      <c r="B125" s="64" t="s">
        <v>127</v>
      </c>
      <c r="C125" s="64"/>
      <c r="D125" s="64"/>
      <c r="E125" s="64"/>
      <c r="F125" s="64"/>
      <c r="G125" s="64"/>
      <c r="H125" s="64"/>
      <c r="I125" s="64"/>
      <c r="J125" s="64"/>
      <c r="K125" s="89">
        <v>0</v>
      </c>
      <c r="L125" s="89"/>
      <c r="M125" s="89"/>
      <c r="N125" s="57"/>
      <c r="O125" s="57"/>
      <c r="P125" s="57"/>
      <c r="Q125" s="90">
        <v>0</v>
      </c>
      <c r="R125" s="90"/>
      <c r="S125" s="90"/>
      <c r="T125" s="2">
        <v>30</v>
      </c>
    </row>
    <row r="126" spans="1:20" ht="21" customHeight="1">
      <c r="A126" s="21" t="s">
        <v>128</v>
      </c>
      <c r="B126" s="64" t="s">
        <v>129</v>
      </c>
      <c r="C126" s="64"/>
      <c r="D126" s="64"/>
      <c r="E126" s="64"/>
      <c r="F126" s="64"/>
      <c r="G126" s="64"/>
      <c r="H126" s="64"/>
      <c r="I126" s="64"/>
      <c r="J126" s="64"/>
      <c r="K126" s="78">
        <f>SUM(K127:M132)</f>
        <v>1372</v>
      </c>
      <c r="L126" s="78"/>
      <c r="M126" s="78"/>
      <c r="N126" s="57"/>
      <c r="O126" s="57"/>
      <c r="P126" s="57"/>
      <c r="Q126" s="79">
        <f>SUM(Q127:S132)</f>
        <v>1310</v>
      </c>
      <c r="R126" s="79"/>
      <c r="S126" s="79"/>
      <c r="T126" s="2">
        <v>31</v>
      </c>
    </row>
    <row r="127" spans="1:20" ht="21" customHeight="1">
      <c r="A127" s="24" t="s">
        <v>130</v>
      </c>
      <c r="B127" s="44" t="s">
        <v>131</v>
      </c>
      <c r="C127" s="44"/>
      <c r="D127" s="44"/>
      <c r="E127" s="44"/>
      <c r="F127" s="44"/>
      <c r="G127" s="44"/>
      <c r="H127" s="44"/>
      <c r="I127" s="44"/>
      <c r="J127" s="44"/>
      <c r="K127" s="80" t="s">
        <v>132</v>
      </c>
      <c r="L127" s="80"/>
      <c r="M127" s="80"/>
      <c r="N127" s="45"/>
      <c r="O127" s="45"/>
      <c r="P127" s="45"/>
      <c r="Q127" s="80" t="s">
        <v>132</v>
      </c>
      <c r="R127" s="80"/>
      <c r="S127" s="80"/>
      <c r="T127" s="2">
        <v>32</v>
      </c>
    </row>
    <row r="128" spans="1:20" ht="21" customHeight="1">
      <c r="A128" s="25" t="s">
        <v>133</v>
      </c>
      <c r="B128" s="47" t="s">
        <v>134</v>
      </c>
      <c r="C128" s="47"/>
      <c r="D128" s="47"/>
      <c r="E128" s="47"/>
      <c r="F128" s="47"/>
      <c r="G128" s="47"/>
      <c r="H128" s="47"/>
      <c r="I128" s="47"/>
      <c r="J128" s="47"/>
      <c r="K128" s="73" t="s">
        <v>132</v>
      </c>
      <c r="L128" s="73"/>
      <c r="M128" s="73"/>
      <c r="N128" s="48"/>
      <c r="O128" s="48"/>
      <c r="P128" s="48"/>
      <c r="Q128" s="73" t="s">
        <v>132</v>
      </c>
      <c r="R128" s="73"/>
      <c r="S128" s="73"/>
      <c r="T128" s="2">
        <v>33</v>
      </c>
    </row>
    <row r="129" spans="1:20" ht="21" customHeight="1">
      <c r="A129" s="26" t="s">
        <v>135</v>
      </c>
      <c r="B129" s="74" t="s">
        <v>136</v>
      </c>
      <c r="C129" s="74"/>
      <c r="D129" s="74"/>
      <c r="E129" s="74"/>
      <c r="F129" s="74"/>
      <c r="G129" s="74"/>
      <c r="H129" s="74"/>
      <c r="I129" s="74"/>
      <c r="J129" s="74"/>
      <c r="K129" s="88">
        <v>1372</v>
      </c>
      <c r="L129" s="88"/>
      <c r="M129" s="88"/>
      <c r="N129" s="52"/>
      <c r="O129" s="52"/>
      <c r="P129" s="52"/>
      <c r="Q129" s="88">
        <v>1310</v>
      </c>
      <c r="R129" s="88"/>
      <c r="S129" s="88"/>
      <c r="T129" s="2">
        <v>137</v>
      </c>
    </row>
    <row r="130" spans="1:20" ht="21" customHeight="1">
      <c r="A130" s="25" t="s">
        <v>137</v>
      </c>
      <c r="B130" s="51" t="s">
        <v>138</v>
      </c>
      <c r="C130" s="51"/>
      <c r="D130" s="51"/>
      <c r="E130" s="51"/>
      <c r="F130" s="51"/>
      <c r="G130" s="51"/>
      <c r="H130" s="51"/>
      <c r="I130" s="51"/>
      <c r="J130" s="51"/>
      <c r="K130" s="73"/>
      <c r="L130" s="73"/>
      <c r="M130" s="73"/>
      <c r="N130" s="48"/>
      <c r="O130" s="48"/>
      <c r="P130" s="48"/>
      <c r="Q130" s="73"/>
      <c r="R130" s="73"/>
      <c r="S130" s="73"/>
      <c r="T130" s="2">
        <v>35</v>
      </c>
    </row>
    <row r="131" spans="1:19" ht="12" customHeight="1">
      <c r="A131" s="77" t="s">
        <v>139</v>
      </c>
      <c r="B131" s="91" t="s">
        <v>140</v>
      </c>
      <c r="C131" s="91"/>
      <c r="D131" s="91"/>
      <c r="E131" s="91"/>
      <c r="F131" s="91"/>
      <c r="G131" s="91"/>
      <c r="H131" s="91"/>
      <c r="I131" s="91"/>
      <c r="J131" s="91"/>
      <c r="K131" s="88"/>
      <c r="L131" s="88"/>
      <c r="M131" s="88"/>
      <c r="N131" s="92"/>
      <c r="O131" s="92"/>
      <c r="P131" s="92"/>
      <c r="Q131" s="88"/>
      <c r="R131" s="88"/>
      <c r="S131" s="88"/>
    </row>
    <row r="132" spans="1:20" ht="11.25" customHeight="1">
      <c r="A132" s="77"/>
      <c r="B132" s="93" t="s">
        <v>141</v>
      </c>
      <c r="C132" s="93"/>
      <c r="D132" s="93"/>
      <c r="E132" s="93"/>
      <c r="F132" s="93"/>
      <c r="G132" s="93"/>
      <c r="H132" s="93"/>
      <c r="I132" s="93"/>
      <c r="J132" s="93"/>
      <c r="K132" s="94"/>
      <c r="L132" s="94"/>
      <c r="M132" s="94"/>
      <c r="N132" s="92"/>
      <c r="O132" s="92"/>
      <c r="P132" s="92"/>
      <c r="Q132" s="94"/>
      <c r="R132" s="94"/>
      <c r="S132" s="94"/>
      <c r="T132" s="2">
        <v>36</v>
      </c>
    </row>
    <row r="133" spans="1:20" ht="21" customHeight="1">
      <c r="A133" s="21" t="s">
        <v>142</v>
      </c>
      <c r="B133" s="95" t="s">
        <v>143</v>
      </c>
      <c r="C133" s="95"/>
      <c r="D133" s="95"/>
      <c r="E133" s="95"/>
      <c r="F133" s="95"/>
      <c r="G133" s="95"/>
      <c r="H133" s="95"/>
      <c r="I133" s="95"/>
      <c r="J133" s="95"/>
      <c r="K133" s="78">
        <v>18778</v>
      </c>
      <c r="L133" s="78"/>
      <c r="M133" s="78"/>
      <c r="N133" s="57"/>
      <c r="O133" s="57"/>
      <c r="P133" s="57"/>
      <c r="Q133" s="79">
        <v>16170</v>
      </c>
      <c r="R133" s="79"/>
      <c r="S133" s="79"/>
      <c r="T133" s="2">
        <v>37</v>
      </c>
    </row>
    <row r="134" spans="1:19" ht="9" customHeight="1">
      <c r="A134" s="7"/>
      <c r="B134" s="69"/>
      <c r="C134" s="69"/>
      <c r="D134" s="69"/>
      <c r="E134" s="69"/>
      <c r="F134" s="69"/>
      <c r="G134" s="69"/>
      <c r="H134" s="69"/>
      <c r="I134" s="69"/>
      <c r="J134" s="69"/>
      <c r="K134" s="96"/>
      <c r="L134" s="96"/>
      <c r="M134" s="96"/>
      <c r="N134" s="84"/>
      <c r="O134" s="84"/>
      <c r="P134" s="84"/>
      <c r="Q134" s="96"/>
      <c r="R134" s="96"/>
      <c r="S134" s="96"/>
    </row>
    <row r="135" spans="1:20" ht="21" customHeight="1">
      <c r="A135" s="21" t="s">
        <v>144</v>
      </c>
      <c r="B135" s="64" t="s">
        <v>145</v>
      </c>
      <c r="C135" s="64"/>
      <c r="D135" s="64"/>
      <c r="E135" s="64"/>
      <c r="F135" s="64"/>
      <c r="G135" s="64"/>
      <c r="H135" s="64"/>
      <c r="I135" s="64"/>
      <c r="J135" s="64"/>
      <c r="K135" s="78">
        <f>K113+K125+K126+K133</f>
        <v>30659</v>
      </c>
      <c r="L135" s="78"/>
      <c r="M135" s="78"/>
      <c r="N135" s="57"/>
      <c r="O135" s="57"/>
      <c r="P135" s="57"/>
      <c r="Q135" s="79">
        <f>Q113+Q125+Q126+Q133</f>
        <v>28043</v>
      </c>
      <c r="R135" s="79"/>
      <c r="S135" s="79"/>
      <c r="T135" s="2">
        <v>38</v>
      </c>
    </row>
    <row r="136" spans="1:19" ht="12.75">
      <c r="A136" s="28"/>
      <c r="B136" s="85"/>
      <c r="C136" s="85"/>
      <c r="D136" s="85"/>
      <c r="E136" s="85"/>
      <c r="F136" s="85"/>
      <c r="G136" s="85"/>
      <c r="H136" s="85"/>
      <c r="I136" s="85"/>
      <c r="J136" s="85"/>
      <c r="K136" s="86"/>
      <c r="L136" s="86"/>
      <c r="M136" s="86"/>
      <c r="N136" s="86"/>
      <c r="O136" s="86"/>
      <c r="P136" s="86"/>
      <c r="Q136" s="97">
        <f>Q89-Q135</f>
        <v>0</v>
      </c>
      <c r="R136" s="97"/>
      <c r="S136" s="97"/>
    </row>
    <row r="137" spans="1:19" ht="12.75">
      <c r="A137" s="7"/>
      <c r="B137" s="69"/>
      <c r="C137" s="69"/>
      <c r="D137" s="69"/>
      <c r="E137" s="69"/>
      <c r="F137" s="69"/>
      <c r="G137" s="69"/>
      <c r="H137" s="69"/>
      <c r="I137" s="69"/>
      <c r="J137" s="69"/>
      <c r="K137" s="32"/>
      <c r="L137" s="32"/>
      <c r="M137" s="32"/>
      <c r="N137" s="32"/>
      <c r="O137" s="32"/>
      <c r="P137" s="32"/>
      <c r="Q137" s="32"/>
      <c r="R137" s="32"/>
      <c r="S137" s="32"/>
    </row>
    <row r="138" spans="1:19" ht="12.75">
      <c r="A138" s="28"/>
      <c r="B138" s="85"/>
      <c r="C138" s="85"/>
      <c r="D138" s="85"/>
      <c r="E138" s="85"/>
      <c r="F138" s="85"/>
      <c r="G138" s="85"/>
      <c r="H138" s="85"/>
      <c r="I138" s="85"/>
      <c r="J138" s="85"/>
      <c r="K138" s="86"/>
      <c r="L138" s="86"/>
      <c r="M138" s="86"/>
      <c r="N138" s="86"/>
      <c r="O138" s="86"/>
      <c r="P138" s="86"/>
      <c r="Q138" s="86"/>
      <c r="R138" s="86"/>
      <c r="S138" s="86"/>
    </row>
    <row r="139" spans="1:19" ht="12.75">
      <c r="A139" s="28"/>
      <c r="B139" s="85"/>
      <c r="C139" s="85"/>
      <c r="D139" s="85"/>
      <c r="E139" s="85"/>
      <c r="F139" s="85"/>
      <c r="G139" s="85"/>
      <c r="H139" s="85"/>
      <c r="I139" s="85"/>
      <c r="J139" s="85"/>
      <c r="K139" s="86"/>
      <c r="L139" s="86"/>
      <c r="M139" s="86"/>
      <c r="N139" s="86"/>
      <c r="O139" s="86"/>
      <c r="P139" s="86"/>
      <c r="Q139" s="86"/>
      <c r="R139" s="86"/>
      <c r="S139" s="86"/>
    </row>
    <row r="140" spans="1:19" ht="12.75">
      <c r="A140" s="69" t="str">
        <f>U43</f>
        <v>Keltezés: Tiszaújváros, 2018. április 06</v>
      </c>
      <c r="B140" s="69"/>
      <c r="C140" s="69"/>
      <c r="D140" s="69"/>
      <c r="E140" s="69"/>
      <c r="F140" s="69"/>
      <c r="G140" s="69"/>
      <c r="H140" s="69"/>
      <c r="I140" s="29" t="s">
        <v>59</v>
      </c>
      <c r="J140" s="29"/>
      <c r="K140" s="29" t="s">
        <v>60</v>
      </c>
      <c r="L140" s="29"/>
      <c r="M140" s="29"/>
      <c r="N140" s="29"/>
      <c r="O140" s="29"/>
      <c r="P140" s="29"/>
      <c r="Q140" s="29"/>
      <c r="R140" s="29"/>
      <c r="S140" s="29"/>
    </row>
    <row r="141" spans="11:19" ht="12.75">
      <c r="K141" s="29" t="s">
        <v>61</v>
      </c>
      <c r="L141" s="29"/>
      <c r="M141" s="29"/>
      <c r="N141" s="29"/>
      <c r="O141" s="29"/>
      <c r="P141" s="29"/>
      <c r="Q141" s="29"/>
      <c r="R141" s="29"/>
      <c r="S141" s="29"/>
    </row>
  </sheetData>
  <sheetProtection selectLockedCells="1" selectUnlockedCells="1"/>
  <mergeCells count="364">
    <mergeCell ref="K141:S141"/>
    <mergeCell ref="B139:J139"/>
    <mergeCell ref="K139:M139"/>
    <mergeCell ref="N139:P139"/>
    <mergeCell ref="Q139:S139"/>
    <mergeCell ref="A140:H140"/>
    <mergeCell ref="I140:J140"/>
    <mergeCell ref="K140:S140"/>
    <mergeCell ref="B137:J137"/>
    <mergeCell ref="K137:M137"/>
    <mergeCell ref="N137:P137"/>
    <mergeCell ref="Q137:S137"/>
    <mergeCell ref="B138:J138"/>
    <mergeCell ref="K138:M138"/>
    <mergeCell ref="N138:P138"/>
    <mergeCell ref="Q138:S138"/>
    <mergeCell ref="B135:J135"/>
    <mergeCell ref="K135:M135"/>
    <mergeCell ref="N135:P135"/>
    <mergeCell ref="Q135:S135"/>
    <mergeCell ref="B136:J136"/>
    <mergeCell ref="K136:M136"/>
    <mergeCell ref="N136:P136"/>
    <mergeCell ref="Q136:S136"/>
    <mergeCell ref="B133:J133"/>
    <mergeCell ref="K133:M133"/>
    <mergeCell ref="N133:P133"/>
    <mergeCell ref="Q133:S133"/>
    <mergeCell ref="B134:J134"/>
    <mergeCell ref="K134:M134"/>
    <mergeCell ref="N134:P134"/>
    <mergeCell ref="Q134:S134"/>
    <mergeCell ref="A131:A132"/>
    <mergeCell ref="B131:J131"/>
    <mergeCell ref="K131:M131"/>
    <mergeCell ref="N131:P132"/>
    <mergeCell ref="Q131:S131"/>
    <mergeCell ref="B132:J132"/>
    <mergeCell ref="K132:M132"/>
    <mergeCell ref="Q132:S132"/>
    <mergeCell ref="B129:J129"/>
    <mergeCell ref="K129:M129"/>
    <mergeCell ref="N129:P129"/>
    <mergeCell ref="Q129:S129"/>
    <mergeCell ref="B130:J130"/>
    <mergeCell ref="K130:M130"/>
    <mergeCell ref="N130:P130"/>
    <mergeCell ref="Q130:S130"/>
    <mergeCell ref="B127:J127"/>
    <mergeCell ref="K127:M127"/>
    <mergeCell ref="N127:P127"/>
    <mergeCell ref="Q127:S127"/>
    <mergeCell ref="B128:J128"/>
    <mergeCell ref="K128:M128"/>
    <mergeCell ref="N128:P128"/>
    <mergeCell ref="Q128:S128"/>
    <mergeCell ref="B125:J125"/>
    <mergeCell ref="K125:M125"/>
    <mergeCell ref="N125:P125"/>
    <mergeCell ref="Q125:S125"/>
    <mergeCell ref="B126:J126"/>
    <mergeCell ref="K126:M126"/>
    <mergeCell ref="N126:P126"/>
    <mergeCell ref="Q126:S126"/>
    <mergeCell ref="B123:J123"/>
    <mergeCell ref="K123:M123"/>
    <mergeCell ref="N123:P123"/>
    <mergeCell ref="Q123:S123"/>
    <mergeCell ref="B124:J124"/>
    <mergeCell ref="K124:M124"/>
    <mergeCell ref="N124:P124"/>
    <mergeCell ref="Q124:S124"/>
    <mergeCell ref="B121:J121"/>
    <mergeCell ref="K121:M121"/>
    <mergeCell ref="N121:P121"/>
    <mergeCell ref="Q121:S121"/>
    <mergeCell ref="B122:J122"/>
    <mergeCell ref="K122:M122"/>
    <mergeCell ref="N122:P122"/>
    <mergeCell ref="Q122:S122"/>
    <mergeCell ref="B119:J119"/>
    <mergeCell ref="K119:M119"/>
    <mergeCell ref="N119:P119"/>
    <mergeCell ref="Q119:S119"/>
    <mergeCell ref="B120:J120"/>
    <mergeCell ref="K120:M120"/>
    <mergeCell ref="N120:P120"/>
    <mergeCell ref="Q120:S120"/>
    <mergeCell ref="B117:J117"/>
    <mergeCell ref="K117:M117"/>
    <mergeCell ref="N117:P117"/>
    <mergeCell ref="Q117:S117"/>
    <mergeCell ref="B118:J118"/>
    <mergeCell ref="K118:M118"/>
    <mergeCell ref="N118:P118"/>
    <mergeCell ref="Q118:S118"/>
    <mergeCell ref="A115:A116"/>
    <mergeCell ref="B115:J115"/>
    <mergeCell ref="K115:M115"/>
    <mergeCell ref="N115:P116"/>
    <mergeCell ref="Q115:S115"/>
    <mergeCell ref="B116:J116"/>
    <mergeCell ref="K116:M116"/>
    <mergeCell ref="Q116:S116"/>
    <mergeCell ref="B113:J113"/>
    <mergeCell ref="K113:M113"/>
    <mergeCell ref="N113:P113"/>
    <mergeCell ref="Q113:S113"/>
    <mergeCell ref="B114:J114"/>
    <mergeCell ref="K114:M114"/>
    <mergeCell ref="N114:P114"/>
    <mergeCell ref="Q114:S114"/>
    <mergeCell ref="B111:J111"/>
    <mergeCell ref="K111:M111"/>
    <mergeCell ref="N111:P111"/>
    <mergeCell ref="Q111:S111"/>
    <mergeCell ref="B112:J112"/>
    <mergeCell ref="K112:M112"/>
    <mergeCell ref="N112:P112"/>
    <mergeCell ref="Q112:S112"/>
    <mergeCell ref="A104:S104"/>
    <mergeCell ref="A105:S105"/>
    <mergeCell ref="A107:S107"/>
    <mergeCell ref="A109:S109"/>
    <mergeCell ref="B110:J110"/>
    <mergeCell ref="K110:M110"/>
    <mergeCell ref="N110:P110"/>
    <mergeCell ref="Q110:S110"/>
    <mergeCell ref="A94:H94"/>
    <mergeCell ref="I94:J94"/>
    <mergeCell ref="K94:S94"/>
    <mergeCell ref="K95:S95"/>
    <mergeCell ref="A99:B99"/>
    <mergeCell ref="A101:B101"/>
    <mergeCell ref="B92:J92"/>
    <mergeCell ref="K92:M92"/>
    <mergeCell ref="N92:P92"/>
    <mergeCell ref="Q92:S92"/>
    <mergeCell ref="B93:J93"/>
    <mergeCell ref="K93:M93"/>
    <mergeCell ref="N93:P93"/>
    <mergeCell ref="Q93:S93"/>
    <mergeCell ref="B90:J90"/>
    <mergeCell ref="K90:M90"/>
    <mergeCell ref="N90:P90"/>
    <mergeCell ref="Q90:S90"/>
    <mergeCell ref="B91:J91"/>
    <mergeCell ref="K91:M91"/>
    <mergeCell ref="N91:P91"/>
    <mergeCell ref="Q91:S91"/>
    <mergeCell ref="B88:J88"/>
    <mergeCell ref="K88:M88"/>
    <mergeCell ref="N88:P88"/>
    <mergeCell ref="Q88:S88"/>
    <mergeCell ref="B89:J89"/>
    <mergeCell ref="K89:M89"/>
    <mergeCell ref="N89:P89"/>
    <mergeCell ref="Q89:S89"/>
    <mergeCell ref="B86:J86"/>
    <mergeCell ref="K86:M86"/>
    <mergeCell ref="N86:P86"/>
    <mergeCell ref="Q86:S86"/>
    <mergeCell ref="B87:J87"/>
    <mergeCell ref="K87:M87"/>
    <mergeCell ref="N87:P87"/>
    <mergeCell ref="Q87:S87"/>
    <mergeCell ref="B84:J84"/>
    <mergeCell ref="K84:M84"/>
    <mergeCell ref="N84:P84"/>
    <mergeCell ref="Q84:S84"/>
    <mergeCell ref="B85:J85"/>
    <mergeCell ref="K85:M85"/>
    <mergeCell ref="N85:P85"/>
    <mergeCell ref="Q85:S85"/>
    <mergeCell ref="A82:A83"/>
    <mergeCell ref="B82:J82"/>
    <mergeCell ref="K82:M83"/>
    <mergeCell ref="N82:P83"/>
    <mergeCell ref="Q82:S83"/>
    <mergeCell ref="B83:J83"/>
    <mergeCell ref="B80:J80"/>
    <mergeCell ref="K80:M80"/>
    <mergeCell ref="N80:P80"/>
    <mergeCell ref="Q80:S80"/>
    <mergeCell ref="B81:J81"/>
    <mergeCell ref="K81:M81"/>
    <mergeCell ref="N81:P81"/>
    <mergeCell ref="Q81:S81"/>
    <mergeCell ref="B78:J78"/>
    <mergeCell ref="K78:M78"/>
    <mergeCell ref="N78:P78"/>
    <mergeCell ref="Q78:S78"/>
    <mergeCell ref="B79:J79"/>
    <mergeCell ref="K79:M79"/>
    <mergeCell ref="N79:P79"/>
    <mergeCell ref="Q79:S79"/>
    <mergeCell ref="A76:A77"/>
    <mergeCell ref="B76:J76"/>
    <mergeCell ref="K76:M77"/>
    <mergeCell ref="N76:P77"/>
    <mergeCell ref="Q76:S77"/>
    <mergeCell ref="B77:J77"/>
    <mergeCell ref="A74:A75"/>
    <mergeCell ref="B74:J74"/>
    <mergeCell ref="K74:M75"/>
    <mergeCell ref="N74:P75"/>
    <mergeCell ref="Q74:S75"/>
    <mergeCell ref="B75:J75"/>
    <mergeCell ref="B72:J72"/>
    <mergeCell ref="K72:M72"/>
    <mergeCell ref="N72:P72"/>
    <mergeCell ref="Q72:S72"/>
    <mergeCell ref="B73:J73"/>
    <mergeCell ref="K73:M73"/>
    <mergeCell ref="N73:P73"/>
    <mergeCell ref="Q73:S73"/>
    <mergeCell ref="B70:J70"/>
    <mergeCell ref="K70:M70"/>
    <mergeCell ref="N70:P70"/>
    <mergeCell ref="Q70:S70"/>
    <mergeCell ref="B71:J71"/>
    <mergeCell ref="K71:M71"/>
    <mergeCell ref="N71:P71"/>
    <mergeCell ref="Q71:S71"/>
    <mergeCell ref="B68:J68"/>
    <mergeCell ref="K68:M68"/>
    <mergeCell ref="N68:P68"/>
    <mergeCell ref="Q68:S68"/>
    <mergeCell ref="B69:J69"/>
    <mergeCell ref="K69:M69"/>
    <mergeCell ref="N69:P69"/>
    <mergeCell ref="Q69:S69"/>
    <mergeCell ref="B66:J66"/>
    <mergeCell ref="K66:M66"/>
    <mergeCell ref="N66:P66"/>
    <mergeCell ref="Q66:S66"/>
    <mergeCell ref="B67:J67"/>
    <mergeCell ref="K67:M67"/>
    <mergeCell ref="N67:P67"/>
    <mergeCell ref="Q67:S67"/>
    <mergeCell ref="A62:S62"/>
    <mergeCell ref="A64:S64"/>
    <mergeCell ref="B65:J65"/>
    <mergeCell ref="K65:M65"/>
    <mergeCell ref="N65:P65"/>
    <mergeCell ref="Q65:S65"/>
    <mergeCell ref="K45:S45"/>
    <mergeCell ref="AF49:AG49"/>
    <mergeCell ref="A52:B52"/>
    <mergeCell ref="A54:B54"/>
    <mergeCell ref="A58:S58"/>
    <mergeCell ref="A59:S59"/>
    <mergeCell ref="AD39:AE39"/>
    <mergeCell ref="AF39:AG39"/>
    <mergeCell ref="U43:AD43"/>
    <mergeCell ref="AE43:AQ43"/>
    <mergeCell ref="A44:H44"/>
    <mergeCell ref="I44:J44"/>
    <mergeCell ref="K44:S44"/>
    <mergeCell ref="AE44:AQ44"/>
    <mergeCell ref="B37:J37"/>
    <mergeCell ref="K37:M37"/>
    <mergeCell ref="N37:P37"/>
    <mergeCell ref="Q37:S37"/>
    <mergeCell ref="B38:J38"/>
    <mergeCell ref="K38:M38"/>
    <mergeCell ref="N38:P38"/>
    <mergeCell ref="Q38:S38"/>
    <mergeCell ref="AE34:AG34"/>
    <mergeCell ref="B35:J35"/>
    <mergeCell ref="B36:J36"/>
    <mergeCell ref="K36:M36"/>
    <mergeCell ref="N36:P36"/>
    <mergeCell ref="Q36:S36"/>
    <mergeCell ref="B33:J33"/>
    <mergeCell ref="K33:M33"/>
    <mergeCell ref="N33:P33"/>
    <mergeCell ref="Q33:S33"/>
    <mergeCell ref="U33:AQ33"/>
    <mergeCell ref="A34:A35"/>
    <mergeCell ref="B34:J34"/>
    <mergeCell ref="K34:M35"/>
    <mergeCell ref="N34:P35"/>
    <mergeCell ref="Q34:S35"/>
    <mergeCell ref="B31:J31"/>
    <mergeCell ref="K31:M31"/>
    <mergeCell ref="N31:P31"/>
    <mergeCell ref="Q31:S31"/>
    <mergeCell ref="U31:AQ31"/>
    <mergeCell ref="B32:J32"/>
    <mergeCell ref="K32:M32"/>
    <mergeCell ref="N32:P32"/>
    <mergeCell ref="Q32:S32"/>
    <mergeCell ref="U28:AQ28"/>
    <mergeCell ref="B29:J29"/>
    <mergeCell ref="B30:J30"/>
    <mergeCell ref="K30:M30"/>
    <mergeCell ref="N30:P30"/>
    <mergeCell ref="Q30:S30"/>
    <mergeCell ref="AB26:AJ26"/>
    <mergeCell ref="B27:J27"/>
    <mergeCell ref="K27:M27"/>
    <mergeCell ref="N27:P27"/>
    <mergeCell ref="Q27:S27"/>
    <mergeCell ref="A28:A29"/>
    <mergeCell ref="B28:J28"/>
    <mergeCell ref="K28:M29"/>
    <mergeCell ref="N28:P29"/>
    <mergeCell ref="Q28:S29"/>
    <mergeCell ref="B25:J25"/>
    <mergeCell ref="K25:M25"/>
    <mergeCell ref="N25:P25"/>
    <mergeCell ref="Q25:S25"/>
    <mergeCell ref="B26:J26"/>
    <mergeCell ref="K26:M26"/>
    <mergeCell ref="N26:P26"/>
    <mergeCell ref="Q26:S26"/>
    <mergeCell ref="B23:J23"/>
    <mergeCell ref="K23:M23"/>
    <mergeCell ref="N23:P23"/>
    <mergeCell ref="Q23:S23"/>
    <mergeCell ref="B24:J24"/>
    <mergeCell ref="K24:M24"/>
    <mergeCell ref="N24:P24"/>
    <mergeCell ref="Q24:S24"/>
    <mergeCell ref="B21:J21"/>
    <mergeCell ref="K21:M21"/>
    <mergeCell ref="N21:P21"/>
    <mergeCell ref="Q21:S21"/>
    <mergeCell ref="B22:J22"/>
    <mergeCell ref="K22:M22"/>
    <mergeCell ref="N22:P22"/>
    <mergeCell ref="Q22:S22"/>
    <mergeCell ref="B19:J19"/>
    <mergeCell ref="K19:M19"/>
    <mergeCell ref="N19:P19"/>
    <mergeCell ref="Q19:S19"/>
    <mergeCell ref="B20:J20"/>
    <mergeCell ref="K20:M20"/>
    <mergeCell ref="N20:P20"/>
    <mergeCell ref="Q20:S20"/>
    <mergeCell ref="B17:J17"/>
    <mergeCell ref="K17:M17"/>
    <mergeCell ref="N17:P17"/>
    <mergeCell ref="Q17:S17"/>
    <mergeCell ref="B18:J18"/>
    <mergeCell ref="K18:M18"/>
    <mergeCell ref="N18:P18"/>
    <mergeCell ref="Q18:S18"/>
    <mergeCell ref="A8:S8"/>
    <mergeCell ref="A12:S12"/>
    <mergeCell ref="U14:AQ14"/>
    <mergeCell ref="A15:S15"/>
    <mergeCell ref="B16:J16"/>
    <mergeCell ref="K16:M16"/>
    <mergeCell ref="N16:P16"/>
    <mergeCell ref="Q16:S16"/>
    <mergeCell ref="A1:B1"/>
    <mergeCell ref="U2:AJ2"/>
    <mergeCell ref="A3:B3"/>
    <mergeCell ref="U5:AF5"/>
    <mergeCell ref="A6:S6"/>
    <mergeCell ref="V6:V7"/>
    <mergeCell ref="A7:S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Foszto.Gabriella</dc:creator>
  <cp:keywords/>
  <dc:description/>
  <cp:lastModifiedBy>Foszto.Gabriella</cp:lastModifiedBy>
  <dcterms:created xsi:type="dcterms:W3CDTF">2018-04-20T05:57:34Z</dcterms:created>
  <dcterms:modified xsi:type="dcterms:W3CDTF">2018-04-20T05:57:34Z</dcterms:modified>
  <cp:category/>
  <cp:version/>
  <cp:contentType/>
  <cp:contentStatus/>
</cp:coreProperties>
</file>